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DieseArbeitsmappe"/>
  <mc:AlternateContent xmlns:mc="http://schemas.openxmlformats.org/markup-compatibility/2006">
    <mc:Choice Requires="x15">
      <x15ac:absPath xmlns:x15ac="http://schemas.microsoft.com/office/spreadsheetml/2010/11/ac" url="X:\IN-pkw\"/>
    </mc:Choice>
  </mc:AlternateContent>
  <xr:revisionPtr revIDLastSave="0" documentId="14_{22214A8D-558A-4749-8462-343991632CB9}" xr6:coauthVersionLast="47" xr6:coauthVersionMax="47" xr10:uidLastSave="{00000000-0000-0000-0000-000000000000}"/>
  <bookViews>
    <workbookView xWindow="-108" yWindow="-108" windowWidth="23256" windowHeight="13896" xr2:uid="{00000000-000D-0000-FFFF-FFFF00000000}"/>
  </bookViews>
  <sheets>
    <sheet name="Anlage zum Antrag" sheetId="19" r:id="rId1"/>
  </sheets>
  <definedNames>
    <definedName name="_xlnm.Print_Area" localSheetId="0">'Anlage zum Antrag'!$A$1:$K$144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3" i="19" l="1"/>
  <c r="B24" i="19"/>
  <c r="B23" i="19"/>
  <c r="C87" i="19" l="1"/>
  <c r="C86" i="19"/>
  <c r="G95" i="19"/>
  <c r="I113" i="19" l="1"/>
  <c r="B17" i="19" l="1"/>
  <c r="B20" i="19"/>
  <c r="B18" i="19" l="1"/>
  <c r="C95" i="19" l="1"/>
  <c r="F74" i="19"/>
  <c r="B21" i="19"/>
  <c r="G116" i="19" l="1"/>
  <c r="I95" i="19" l="1"/>
  <c r="I97" i="19" l="1"/>
  <c r="G118" i="19" l="1"/>
  <c r="H12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Schürmann, Heiko</author>
  </authors>
  <commentList>
    <comment ref="C48" authorId="0" shapeId="0" xr:uid="{FFE1A235-0760-4DB1-A2E9-199190C82232}">
      <text>
        <r>
          <rPr>
            <b/>
            <sz val="8"/>
            <color indexed="81"/>
            <rFont val="Segoe UI"/>
            <family val="2"/>
          </rPr>
          <t>Anmerkung:</t>
        </r>
        <r>
          <rPr>
            <sz val="8"/>
            <color indexed="81"/>
            <rFont val="Segoe UI"/>
            <family val="2"/>
          </rPr>
          <t xml:space="preserve">
«Ausreichend mit Naturverjüngung bestockte Flächenanteile, die aufgrund ihrer Größe, Form oder Struktur die Ausweisung einer eigenen Bestandeseinheit rechtfertigen und in denen Ergänzungen zur Wiederbewaldung nicht sinnvoll durchzuführen sind, sind herauszurechnen.»</t>
        </r>
      </text>
    </comment>
    <comment ref="C51" authorId="0" shapeId="0" xr:uid="{5F529847-011D-4A5B-9DC5-439064E5A7EE}">
      <text>
        <r>
          <rPr>
            <b/>
            <sz val="9"/>
            <color indexed="81"/>
            <rFont val="Segoe UI"/>
            <family val="2"/>
          </rPr>
          <t xml:space="preserve">Anmerkung:
</t>
        </r>
        <r>
          <rPr>
            <sz val="8"/>
            <color indexed="81"/>
            <rFont val="Segoe UI"/>
            <family val="2"/>
          </rPr>
          <t xml:space="preserve">«Es ist keine schematische Verteilung erforderlich. Die erforderlichen mindestens 400 Pflanzen / ha können einzeln, in Nestern, Trupps oder Gruppen eingebracht werden. Entscheidend ist, dass die 400 Pflanzen grob gleichmäßig verteilt werden. Ein räumlicher Zusammenhang zwischen den eingebrachten Pflanzen (Einzeln, Gruppen, Trupps) muss erkennbar sein.“
</t>
        </r>
      </text>
    </comment>
    <comment ref="C54" authorId="0" shapeId="0" xr:uid="{65B1343E-B742-449A-AD66-22070148D6E5}">
      <text>
        <r>
          <rPr>
            <b/>
            <sz val="9"/>
            <color indexed="81"/>
            <rFont val="Segoe UI"/>
            <family val="2"/>
          </rPr>
          <t xml:space="preserve">Anmerkung:
</t>
        </r>
        <r>
          <rPr>
            <sz val="8"/>
            <color indexed="81"/>
            <rFont val="Segoe UI"/>
            <family val="2"/>
          </rPr>
          <t>«Die gleichzeitige Pflanzung von nicht förderfähigen Baumarten wie Fichte und Hemlocktanne schließt die Förderung aus, vorhandene Fichte ist jedoch förderunschädlich.»
«Für die Standortgerechtigkeit ist kein Nachweis erforderlich. Eine nachvollziehbare forstfachliche Einschätzung unter Berücksichtigung der Örtlichkeit ist ausreichend. Bei zur Vernässung neigenden Standorten müssen die entsprechenden Baumarten (wie z. B. (Moor-) Birke, Roterle, Stieleiche, Flatterulme, Aspe, Weide, Winterlinde, ggf. noch Roteiche sowie Weißtanne + japanische Lärche) gepflanzt werden. Auf trockenen Standorten müssen je nach Nährstoffversorgung die entsprechenden Baumarten gewählt worden sein.»</t>
        </r>
      </text>
    </comment>
    <comment ref="F80" authorId="0" shapeId="0" xr:uid="{00000000-0006-0000-0000-000001000000}">
      <text>
        <r>
          <rPr>
            <b/>
            <sz val="8"/>
            <color indexed="81"/>
            <rFont val="Tahoma"/>
            <family val="2"/>
          </rPr>
          <t>Anmerkung:</t>
        </r>
        <r>
          <rPr>
            <sz val="8"/>
            <color indexed="81"/>
            <rFont val="Tahoma"/>
            <family val="2"/>
          </rPr>
          <t xml:space="preserve">
max. vier Nachkommastellen einzugeben</t>
        </r>
      </text>
    </comment>
    <comment ref="B95" authorId="1" shapeId="0" xr:uid="{00000000-0006-0000-0000-000002000000}">
      <text>
        <r>
          <rPr>
            <b/>
            <sz val="8"/>
            <color indexed="81"/>
            <rFont val="Arial"/>
            <family val="2"/>
          </rPr>
          <t xml:space="preserve">
     Kennziffern für WET (Extremwetter-RL)
------------------------------------------------------------------
2.4.3.1 Initialbegründung
</t>
        </r>
        <r>
          <rPr>
            <sz val="8"/>
            <color indexed="81"/>
            <rFont val="Arial"/>
            <family val="2"/>
          </rPr>
          <t>10                 Pflege zur Übernahme vorhandener NVI
11                 Künstliche Begründung</t>
        </r>
        <r>
          <rPr>
            <b/>
            <sz val="8"/>
            <color indexed="81"/>
            <rFont val="Arial"/>
            <family val="2"/>
          </rPr>
          <t xml:space="preserve">
------------------------------------------------------------------
2.4.3.2
WET       Hauptbaumarten    Nebenbaumarten                                  
                   50 - 70 %            20 - 40 %                       </t>
        </r>
        <r>
          <rPr>
            <sz val="8"/>
            <color indexed="81"/>
            <rFont val="Arial"/>
            <family val="2"/>
          </rPr>
          <t xml:space="preserve">
------------------------------------------------------------------
12                 Eiche               Bu oder HBu                                     
13                 Eiche               Edel-LH ***                             </t>
        </r>
        <r>
          <rPr>
            <u/>
            <sz val="8"/>
            <color indexed="81"/>
            <rFont val="Arial"/>
            <family val="2"/>
          </rPr>
          <t xml:space="preserve">
14                 Eiche               Birke / Kiefer                       </t>
        </r>
        <r>
          <rPr>
            <sz val="8"/>
            <color indexed="81"/>
            <rFont val="Arial"/>
            <family val="2"/>
          </rPr>
          <t xml:space="preserve">             
20                 Buche              nicht vorgegeben              
21                 Buche              Eiche oder Roteiche                 
23                 Buche              Edel-NH ***                                   
27                 Buche              Lärche                               
28                 Buche              Fi, WT oder KT                 
</t>
        </r>
        <r>
          <rPr>
            <u/>
            <sz val="8"/>
            <color indexed="81"/>
            <rFont val="Arial"/>
            <family val="2"/>
          </rPr>
          <t xml:space="preserve">29                 Buche              Douglasie                          </t>
        </r>
        <r>
          <rPr>
            <sz val="8"/>
            <color indexed="81"/>
            <rFont val="Arial"/>
            <family val="2"/>
          </rPr>
          <t xml:space="preserve">
31                 Edel-LH            Eiche + (Hain-) Buche      
</t>
        </r>
        <r>
          <rPr>
            <u/>
            <sz val="8"/>
            <color indexed="81"/>
            <rFont val="Arial"/>
            <family val="2"/>
          </rPr>
          <t>32                 Edel-LH            Bu / HBu                         _</t>
        </r>
        <r>
          <rPr>
            <sz val="8"/>
            <color indexed="81"/>
            <rFont val="Arial"/>
            <family val="2"/>
          </rPr>
          <t xml:space="preserve">
40                 Schwarzerle     ***                                           
</t>
        </r>
        <r>
          <rPr>
            <u/>
            <sz val="8"/>
            <color indexed="81"/>
            <rFont val="Arial"/>
            <family val="2"/>
          </rPr>
          <t xml:space="preserve">44                 Moorbirke        Schwarzerle                   </t>
        </r>
      </text>
    </comment>
    <comment ref="D95" authorId="0" shapeId="0" xr:uid="{00000000-0006-0000-0000-000003000000}">
      <text>
        <r>
          <rPr>
            <b/>
            <sz val="9"/>
            <color indexed="81"/>
            <rFont val="Segoe UI"/>
            <family val="2"/>
          </rPr>
          <t xml:space="preserve">Anmerkung:
</t>
        </r>
        <r>
          <rPr>
            <sz val="9"/>
            <color indexed="81"/>
            <rFont val="Segoe UI"/>
            <family val="2"/>
          </rPr>
          <t>Falls für einen WET mehrere Baumarten mit verschiedenen Pflanzverbänden einzutragen sind, nutzen Sie bitte das Ausfüllfeld in der &lt; Fachlichen Stellunganhme &gt; für Anmerkungen.</t>
        </r>
      </text>
    </comment>
    <comment ref="E126" authorId="2" shapeId="0" xr:uid="{5D6E1A2B-E202-459B-AE7C-6368ECE44045}">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<sst xmlns="http://schemas.openxmlformats.org/spreadsheetml/2006/main" count="121" uniqueCount="89">
  <si>
    <t xml:space="preserve">  nein</t>
  </si>
  <si>
    <t xml:space="preserve">  ja</t>
  </si>
  <si>
    <t xml:space="preserve">  Folgende Belege sind beigefügt:</t>
  </si>
  <si>
    <t>bitte ankreuzen</t>
  </si>
  <si>
    <t>bis …</t>
  </si>
  <si>
    <t xml:space="preserve">  Durchf.-Zeitraum von</t>
  </si>
  <si>
    <t xml:space="preserve">  I. ANTRAGSDATEN</t>
  </si>
  <si>
    <t xml:space="preserve">  (Art, Ort, Durchführungszeitraum)</t>
  </si>
  <si>
    <t>Summe EUR</t>
  </si>
  <si>
    <t>EUR / ha</t>
  </si>
  <si>
    <t>Karte  (Maßstab 1 : 25.000)</t>
  </si>
  <si>
    <t xml:space="preserve">  Flächenermittlungsverfahren</t>
  </si>
  <si>
    <t xml:space="preserve"> in ha</t>
  </si>
  <si>
    <t xml:space="preserve"> in %</t>
  </si>
  <si>
    <t xml:space="preserve">  bitte ankreuzen:</t>
  </si>
  <si>
    <t xml:space="preserve">  Gemarkung</t>
  </si>
  <si>
    <t xml:space="preserve">  Flur / Flurstück</t>
  </si>
  <si>
    <t xml:space="preserve">  Unterabteilung</t>
  </si>
  <si>
    <t>Nr. 2.4.1</t>
  </si>
  <si>
    <t>Pflanz-
verband</t>
  </si>
  <si>
    <t>Maßnahme</t>
  </si>
  <si>
    <t>WET</t>
  </si>
  <si>
    <t>eingeschränkt</t>
  </si>
  <si>
    <t>voll</t>
  </si>
  <si>
    <t>kompatibel mit FFH-Lebensraumtyp?</t>
  </si>
  <si>
    <t>Standardmaßnahme</t>
  </si>
  <si>
    <t xml:space="preserve">     lfd. M.</t>
  </si>
  <si>
    <r>
      <t xml:space="preserve">  Fläche </t>
    </r>
    <r>
      <rPr>
        <u/>
        <sz val="8"/>
        <rFont val="Arial"/>
        <family val="2"/>
      </rPr>
      <t>ges. Anpflanzung</t>
    </r>
  </si>
  <si>
    <t>Verjüngungsplan</t>
  </si>
  <si>
    <t>Maßnahmenplan</t>
  </si>
  <si>
    <t xml:space="preserve">  Initialbegründung oder Wiederbewaldung im Standardverband</t>
  </si>
  <si>
    <t xml:space="preserve">  geplanter Anteil heimischen Laubholzes</t>
  </si>
  <si>
    <r>
      <t xml:space="preserve">(in % der </t>
    </r>
    <r>
      <rPr>
        <b/>
        <u/>
        <sz val="8"/>
        <rFont val="Arial"/>
        <family val="2"/>
      </rPr>
      <t>Gesamt</t>
    </r>
    <r>
      <rPr>
        <sz val="8"/>
        <rFont val="Arial"/>
        <family val="2"/>
      </rPr>
      <t>-Pflanzung)</t>
    </r>
  </si>
  <si>
    <t>Pflege zur Übernahme vorhand. NV</t>
  </si>
  <si>
    <t>Künstliche Begründung</t>
  </si>
  <si>
    <t>komplett</t>
  </si>
  <si>
    <t>Eiche-Buche/Hainbuche</t>
  </si>
  <si>
    <t>Eiche-Edellaubbäume</t>
  </si>
  <si>
    <t>Buchenmischwald</t>
  </si>
  <si>
    <t>Buche-Eiche/Roteiche</t>
  </si>
  <si>
    <t>Buche-Edellaubbäume</t>
  </si>
  <si>
    <t>Buche-Lärche</t>
  </si>
  <si>
    <t>Buche-Fichte/Tanne</t>
  </si>
  <si>
    <t>Buche-Douglasie</t>
  </si>
  <si>
    <t>Edellaubbäume (trocken)</t>
  </si>
  <si>
    <t>Edellaubbäume (frisch)</t>
  </si>
  <si>
    <t>Schwarzerle</t>
  </si>
  <si>
    <t>Birke-Schwarzerle</t>
  </si>
  <si>
    <t>Wiederbewaldungsform / Waldentwicklungstyp</t>
  </si>
  <si>
    <t xml:space="preserve">   Waldrand - in laufenden Metern</t>
  </si>
  <si>
    <t xml:space="preserve">   Falls kein Waldaußenrand angelegt wird, bitte begründen, warum nicht. </t>
  </si>
  <si>
    <t>Antragsteller</t>
  </si>
  <si>
    <t>Eiche-Birke/Kiefer</t>
  </si>
  <si>
    <t xml:space="preserve">  Waldrand</t>
  </si>
  <si>
    <r>
      <t xml:space="preserve">  </t>
    </r>
    <r>
      <rPr>
        <b/>
        <sz val="10"/>
        <rFont val="Arial"/>
        <family val="2"/>
      </rPr>
      <t>Nur bei FBG-Anträgen:</t>
    </r>
    <r>
      <rPr>
        <sz val="10"/>
        <rFont val="Arial"/>
        <family val="2"/>
      </rPr>
      <t xml:space="preserve"> beteiligte Waldbesitzer</t>
    </r>
  </si>
  <si>
    <t>EUR</t>
  </si>
  <si>
    <t xml:space="preserve">  Möglicher Förderbetrag für Anpflanzung: </t>
  </si>
  <si>
    <r>
      <t xml:space="preserve">  Förderbetrag in EUR</t>
    </r>
    <r>
      <rPr>
        <sz val="9"/>
        <rFont val="Arial"/>
        <family val="2"/>
      </rPr>
      <t xml:space="preserve"> :</t>
    </r>
  </si>
  <si>
    <r>
      <t xml:space="preserve">  Ist Ast </t>
    </r>
    <r>
      <rPr>
        <b/>
        <sz val="8"/>
        <rFont val="Arial"/>
        <family val="2"/>
      </rPr>
      <t xml:space="preserve">Mitglied </t>
    </r>
    <r>
      <rPr>
        <sz val="8"/>
        <rFont val="Arial"/>
        <family val="2"/>
      </rPr>
      <t>eines forstwirtschaftlichen
  Zusammenschlusses, der eine Zuwendung 
  im Rahmen der "Direkten Förderung" erhält?</t>
    </r>
  </si>
  <si>
    <t>Nr. 2.4.3.1 und  2.4.3.2</t>
  </si>
  <si>
    <t xml:space="preserve">  Möglicher Gesamtförderbetrag dieses Antrags (in EUR)</t>
  </si>
  <si>
    <t>Diesen Gesamtförderbetrag übernehmen Sie bitte in den Finanzplan des wald.web-Antrages unter:      
"Ausgabengliederung (Gesamtkosten)“ im Feld „davon förderfähig“. 
Bitte fügen Sie dort je Berechnungsblatt eine neue Zeile hinzu.</t>
  </si>
  <si>
    <t xml:space="preserve">  Wiederbewaldungsfläche Vorarbeiten</t>
  </si>
  <si>
    <t xml:space="preserve">Fläche in ha </t>
  </si>
  <si>
    <r>
      <t xml:space="preserve">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 </t>
    </r>
  </si>
  <si>
    <t>2. Höhe Nadelholzanteil im Vorbestand…%</t>
  </si>
  <si>
    <t>1. Handelt es sich um eine Kalamitätsfläche?</t>
  </si>
  <si>
    <t xml:space="preserve">  in %</t>
  </si>
  <si>
    <t>3. Handelt es sich um eine Kahlfläche oder um eine 
nicht ausreichend mit Forstpflanzen bestockte Fläche?</t>
  </si>
  <si>
    <t>6. Liegt die Fläche in einem Schutzgebiet?</t>
  </si>
  <si>
    <t>Falls «ja»: wird nur heimisches Laubholz eingebracht?</t>
  </si>
  <si>
    <t xml:space="preserve">  Nr. 5.1.1     Vorarbeiten (Nr. 5.1.1.1 oder Nr. 5.1.1.2)</t>
  </si>
  <si>
    <t>4. Werden die Pflanzen (grob) gleichmäßig über
die Fläche verteilt?</t>
  </si>
  <si>
    <t xml:space="preserve">5. Werden nur lt. Waldbaukonzept empfohlene 
und standortgerechte Pflanzen eingebracht? </t>
  </si>
  <si>
    <t>7. Werden die Anforderungen der
Schutzgebietsverordnung eingehalten?</t>
  </si>
  <si>
    <t xml:space="preserve">  Wiederbewaldung (bisher Ex-RL)</t>
  </si>
  <si>
    <t xml:space="preserve">  Nr. 5.1.1  Vorarbeiten </t>
  </si>
  <si>
    <t xml:space="preserve">  Nr. 5.1.2.1.  und 5.1.2.2.  Wiederbewaldung</t>
  </si>
  <si>
    <t>Nr. 5,1,2,1,  der PKW-RL vom 30.01.2026</t>
  </si>
  <si>
    <t>Nr. 5,1,2,2,  der PKW-RL vom 30.01.2026</t>
  </si>
  <si>
    <t xml:space="preserve"> Anlage zum Antrag</t>
  </si>
  <si>
    <t xml:space="preserve"> Anlage zum Verwendungsnachweis</t>
  </si>
  <si>
    <t xml:space="preserve">  Möglicher Förderbetrag für b) Waldrand:  </t>
  </si>
  <si>
    <t>Stand Mai 2026</t>
  </si>
  <si>
    <t xml:space="preserve">  Höhe des NH-Anteils im Vorbestand </t>
  </si>
  <si>
    <t xml:space="preserve">  Kalamitätsfläche?  (bitte ankreuzen)</t>
  </si>
  <si>
    <t xml:space="preserve">  Nr. 5.1.2.3  Pflege einer nach Nr. 5.1.2 PKW-RL oder Nr. 2.4.3 Ex-RL
  geförderten Wiederbewaldungsmaßnahme in den ersten fünf Jahren</t>
  </si>
  <si>
    <t xml:space="preserve">750 EUR / he für </t>
  </si>
  <si>
    <t xml:space="preserve">    ergibt einen Förderbetrag in Höhe von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</si>
</sst>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00"/>
    <numFmt numFmtId="166" formatCode="#,##0.0"/>
    <numFmt numFmtId="167" formatCode="0.0"/>
  </numFmts>
  <fonts count="41" x14ac:knownFonts="1">
    <font>
      <sz val="10"/>
      <name val="Arial"/>
    </font>
    <font>
      <b/>
      <sz val="15"/>
      <name val="Arial"/>
      <family val="2"/>
    </font>
    <font>
      <sz val="8"/>
      <name val="Arial"/>
      <family val="2"/>
    </font>
    <font>
      <b/>
      <sz val="8"/>
      <name val="Arial"/>
      <family val="2"/>
    </font>
    <font>
      <sz val="8"/>
      <color indexed="81"/>
      <name val="Tahoma"/>
      <family val="2"/>
    </font>
    <font>
      <i/>
      <sz val="8"/>
      <name val="Arial"/>
      <family val="2"/>
    </font>
    <font>
      <b/>
      <sz val="10"/>
      <name val="Arial"/>
      <family val="2"/>
    </font>
    <font>
      <b/>
      <sz val="8"/>
      <color indexed="81"/>
      <name val="Tahoma"/>
      <family val="2"/>
    </font>
    <font>
      <u/>
      <sz val="8"/>
      <color indexed="57"/>
      <name val="Arial"/>
      <family val="2"/>
    </font>
    <font>
      <sz val="10"/>
      <name val="Arial"/>
      <family val="2"/>
    </font>
    <font>
      <b/>
      <u/>
      <sz val="8"/>
      <name val="Arial"/>
      <family val="2"/>
    </font>
    <font>
      <sz val="8"/>
      <color rgb="FFFF0000"/>
      <name val="Arial"/>
      <family val="2"/>
    </font>
    <font>
      <b/>
      <sz val="10"/>
      <color rgb="FFFF0000"/>
      <name val="Arial"/>
      <family val="2"/>
    </font>
    <font>
      <b/>
      <sz val="11"/>
      <name val="Arial"/>
      <family val="2"/>
    </font>
    <font>
      <sz val="11"/>
      <name val="Arial"/>
      <family val="2"/>
    </font>
    <font>
      <b/>
      <sz val="20"/>
      <color rgb="FF0000FF"/>
      <name val="Arial"/>
      <family val="2"/>
    </font>
    <font>
      <b/>
      <sz val="8"/>
      <color rgb="FFFF0000"/>
      <name val="Arial"/>
      <family val="2"/>
    </font>
    <font>
      <sz val="9"/>
      <color indexed="81"/>
      <name val="Segoe UI"/>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sz val="10"/>
      <color indexed="17"/>
      <name val="Arial"/>
      <family val="2"/>
    </font>
    <font>
      <b/>
      <sz val="9"/>
      <name val="Arial"/>
      <family val="2"/>
    </font>
    <font>
      <sz val="10"/>
      <color rgb="FF0000FF"/>
      <name val="Arial"/>
      <family val="2"/>
    </font>
    <font>
      <sz val="8"/>
      <color rgb="FF0000FF"/>
      <name val="Arial"/>
      <family val="2"/>
    </font>
    <font>
      <b/>
      <sz val="8"/>
      <color indexed="81"/>
      <name val="Arial"/>
      <family val="2"/>
    </font>
    <font>
      <sz val="8"/>
      <color indexed="81"/>
      <name val="Arial"/>
      <family val="2"/>
    </font>
    <font>
      <u/>
      <sz val="8"/>
      <color indexed="81"/>
      <name val="Arial"/>
      <family val="2"/>
    </font>
    <font>
      <b/>
      <sz val="8"/>
      <color rgb="FF0000FF"/>
      <name val="Arial"/>
      <family val="2"/>
    </font>
    <font>
      <b/>
      <u/>
      <sz val="8"/>
      <color rgb="FF0000FF"/>
      <name val="Arial"/>
      <family val="2"/>
    </font>
    <font>
      <b/>
      <sz val="9"/>
      <color rgb="FF0000FF"/>
      <name val="Arial"/>
      <family val="2"/>
    </font>
    <font>
      <strike/>
      <sz val="10"/>
      <color rgb="FFFF0000"/>
      <name val="Arial"/>
      <family val="2"/>
    </font>
    <font>
      <strike/>
      <sz val="8"/>
      <color rgb="FFFF0000"/>
      <name val="Arial"/>
      <family val="2"/>
    </font>
    <font>
      <b/>
      <sz val="9"/>
      <color indexed="81"/>
      <name val="Segoe UI"/>
      <family val="2"/>
    </font>
    <font>
      <sz val="8"/>
      <color indexed="81"/>
      <name val="Segoe UI"/>
      <family val="2"/>
    </font>
    <font>
      <sz val="8"/>
      <name val="Arial"/>
      <family val="2"/>
    </font>
    <font>
      <b/>
      <sz val="8"/>
      <color indexed="81"/>
      <name val="Segoe UI"/>
      <family val="2"/>
    </font>
    <font>
      <b/>
      <u/>
      <sz val="1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medium">
        <color indexed="64"/>
      </bottom>
      <diagonal/>
    </border>
    <border>
      <left style="thin">
        <color indexed="64"/>
      </left>
      <right/>
      <top style="medium">
        <color indexed="64"/>
      </top>
      <bottom style="thin">
        <color theme="0" tint="-0.24994659260841701"/>
      </bottom>
      <diagonal/>
    </border>
    <border>
      <left style="thin">
        <color indexed="22"/>
      </left>
      <right style="thin">
        <color indexed="22"/>
      </right>
      <top style="medium">
        <color indexed="64"/>
      </top>
      <bottom style="thin">
        <color theme="0" tint="-0.24994659260841701"/>
      </bottom>
      <diagonal/>
    </border>
    <border>
      <left style="thin">
        <color indexed="22"/>
      </left>
      <right/>
      <top style="medium">
        <color indexed="64"/>
      </top>
      <bottom style="thin">
        <color theme="0" tint="-0.24994659260841701"/>
      </bottom>
      <diagonal/>
    </border>
    <border>
      <left/>
      <right style="thin">
        <color indexed="22"/>
      </right>
      <top style="medium">
        <color indexed="64"/>
      </top>
      <bottom style="thin">
        <color theme="0" tint="-0.24994659260841701"/>
      </bottom>
      <diagonal/>
    </border>
    <border>
      <left/>
      <right/>
      <top style="thin">
        <color indexed="64"/>
      </top>
      <bottom style="thin">
        <color indexed="64"/>
      </bottom>
      <diagonal/>
    </border>
  </borders>
  <cellStyleXfs count="2">
    <xf numFmtId="0" fontId="0" fillId="0" borderId="0"/>
    <xf numFmtId="0" fontId="9" fillId="0" borderId="0"/>
  </cellStyleXfs>
  <cellXfs count="288">
    <xf numFmtId="0" fontId="0" fillId="0" borderId="0" xfId="0"/>
    <xf numFmtId="4" fontId="2" fillId="2" borderId="0" xfId="0" applyNumberFormat="1" applyFont="1" applyFill="1" applyAlignment="1">
      <alignment horizontal="center" vertical="center" wrapText="1"/>
    </xf>
    <xf numFmtId="4" fontId="3" fillId="2" borderId="0" xfId="0" applyNumberFormat="1" applyFont="1" applyFill="1" applyAlignment="1">
      <alignment vertical="center"/>
    </xf>
    <xf numFmtId="0" fontId="9" fillId="2" borderId="0" xfId="0" applyFont="1" applyFill="1"/>
    <xf numFmtId="0" fontId="9" fillId="2" borderId="6" xfId="0" applyFont="1" applyFill="1" applyBorder="1"/>
    <xf numFmtId="0" fontId="9" fillId="2" borderId="7" xfId="0" applyFont="1" applyFill="1" applyBorder="1"/>
    <xf numFmtId="2" fontId="9" fillId="2" borderId="7" xfId="0" applyNumberFormat="1" applyFont="1" applyFill="1" applyBorder="1"/>
    <xf numFmtId="164" fontId="9" fillId="2" borderId="7" xfId="0" applyNumberFormat="1" applyFont="1" applyFill="1" applyBorder="1"/>
    <xf numFmtId="0" fontId="9" fillId="2" borderId="8" xfId="0" applyFont="1" applyFill="1" applyBorder="1"/>
    <xf numFmtId="0" fontId="9" fillId="2" borderId="0" xfId="0" applyFont="1" applyFill="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0" fontId="9" fillId="2" borderId="2" xfId="0" applyFont="1" applyFill="1" applyBorder="1" applyAlignment="1">
      <alignment vertical="center"/>
    </xf>
    <xf numFmtId="0" fontId="9" fillId="2" borderId="3" xfId="0" applyFont="1" applyFill="1" applyBorder="1"/>
    <xf numFmtId="0" fontId="9" fillId="2" borderId="4" xfId="0" applyFont="1" applyFill="1" applyBorder="1"/>
    <xf numFmtId="2" fontId="9" fillId="2" borderId="4" xfId="0" applyNumberFormat="1" applyFont="1" applyFill="1" applyBorder="1"/>
    <xf numFmtId="164" fontId="9" fillId="2" borderId="4" xfId="0" applyNumberFormat="1" applyFont="1" applyFill="1" applyBorder="1"/>
    <xf numFmtId="0" fontId="9" fillId="2" borderId="5" xfId="0" applyFont="1" applyFill="1" applyBorder="1"/>
    <xf numFmtId="0" fontId="9" fillId="2" borderId="13" xfId="0" applyFont="1" applyFill="1" applyBorder="1"/>
    <xf numFmtId="0" fontId="9" fillId="2" borderId="2" xfId="0" applyFont="1" applyFill="1" applyBorder="1"/>
    <xf numFmtId="0" fontId="9" fillId="2" borderId="10" xfId="0" applyFont="1" applyFill="1" applyBorder="1"/>
    <xf numFmtId="0" fontId="2" fillId="2" borderId="11" xfId="0" applyFont="1" applyFill="1" applyBorder="1" applyAlignment="1">
      <alignment horizontal="left" vertical="center"/>
    </xf>
    <xf numFmtId="0" fontId="2" fillId="2" borderId="11" xfId="0" applyFont="1" applyFill="1" applyBorder="1"/>
    <xf numFmtId="0" fontId="2" fillId="2" borderId="11" xfId="0" applyFont="1" applyFill="1" applyBorder="1" applyAlignment="1">
      <alignment horizontal="left"/>
    </xf>
    <xf numFmtId="0" fontId="2" fillId="2" borderId="12" xfId="0" applyFont="1" applyFill="1" applyBorder="1"/>
    <xf numFmtId="0" fontId="2" fillId="2" borderId="10" xfId="0" applyFont="1" applyFill="1" applyBorder="1"/>
    <xf numFmtId="0" fontId="10" fillId="2" borderId="1" xfId="0" applyFont="1" applyFill="1" applyBorder="1"/>
    <xf numFmtId="0" fontId="2" fillId="2" borderId="0" xfId="0" applyFont="1" applyFill="1"/>
    <xf numFmtId="2" fontId="3" fillId="2" borderId="0" xfId="0" applyNumberFormat="1" applyFont="1" applyFill="1"/>
    <xf numFmtId="164" fontId="2" fillId="2" borderId="0" xfId="0" applyNumberFormat="1" applyFont="1" applyFill="1"/>
    <xf numFmtId="0" fontId="2" fillId="2" borderId="2" xfId="0" applyFont="1" applyFill="1" applyBorder="1"/>
    <xf numFmtId="0" fontId="2" fillId="2" borderId="1" xfId="0" applyFont="1" applyFill="1" applyBorder="1"/>
    <xf numFmtId="2" fontId="2" fillId="2" borderId="9"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2" fillId="2" borderId="13" xfId="0" applyFont="1" applyFill="1" applyBorder="1"/>
    <xf numFmtId="0" fontId="10" fillId="2" borderId="13" xfId="0" applyFont="1" applyFill="1" applyBorder="1"/>
    <xf numFmtId="2" fontId="2" fillId="2" borderId="0" xfId="0" applyNumberFormat="1" applyFont="1" applyFill="1"/>
    <xf numFmtId="164" fontId="2" fillId="2" borderId="0" xfId="0" applyNumberFormat="1" applyFont="1" applyFill="1" applyAlignment="1">
      <alignment horizontal="center"/>
    </xf>
    <xf numFmtId="0" fontId="10" fillId="2" borderId="13" xfId="0" applyFont="1" applyFill="1" applyBorder="1" applyAlignment="1">
      <alignment vertical="center"/>
    </xf>
    <xf numFmtId="0" fontId="13" fillId="2" borderId="10" xfId="0" applyFont="1" applyFill="1" applyBorder="1" applyAlignment="1">
      <alignment horizontal="left"/>
    </xf>
    <xf numFmtId="0" fontId="14" fillId="2" borderId="11" xfId="0" applyFont="1" applyFill="1" applyBorder="1" applyAlignment="1">
      <alignment horizontal="left" wrapText="1"/>
    </xf>
    <xf numFmtId="0" fontId="14" fillId="2" borderId="12" xfId="0" applyFont="1" applyFill="1" applyBorder="1"/>
    <xf numFmtId="0" fontId="13" fillId="2" borderId="13" xfId="0" applyFont="1" applyFill="1" applyBorder="1" applyAlignment="1">
      <alignment horizontal="left"/>
    </xf>
    <xf numFmtId="0" fontId="14" fillId="2" borderId="0" xfId="0" applyFont="1" applyFill="1" applyAlignment="1">
      <alignment horizontal="left" wrapText="1"/>
    </xf>
    <xf numFmtId="0" fontId="14" fillId="2" borderId="2" xfId="0" applyFont="1" applyFill="1" applyBorder="1"/>
    <xf numFmtId="0" fontId="2" fillId="2" borderId="13" xfId="0" applyFont="1" applyFill="1" applyBorder="1" applyAlignment="1">
      <alignment horizontal="left" vertical="top"/>
    </xf>
    <xf numFmtId="0" fontId="2" fillId="2" borderId="0" xfId="0" applyFont="1" applyFill="1" applyAlignment="1">
      <alignment horizontal="right"/>
    </xf>
    <xf numFmtId="2" fontId="2"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center" vertical="center"/>
    </xf>
    <xf numFmtId="14" fontId="2" fillId="2" borderId="0" xfId="0" applyNumberFormat="1" applyFont="1" applyFill="1" applyAlignment="1">
      <alignment horizontal="left"/>
    </xf>
    <xf numFmtId="2" fontId="2" fillId="2" borderId="0" xfId="0" applyNumberFormat="1" applyFont="1" applyFill="1" applyAlignment="1">
      <alignment horizontal="right"/>
    </xf>
    <xf numFmtId="14" fontId="2" fillId="2" borderId="0" xfId="0" applyNumberFormat="1" applyFont="1" applyFill="1"/>
    <xf numFmtId="0" fontId="2" fillId="2" borderId="0" xfId="0" applyFont="1" applyFill="1" applyAlignment="1">
      <alignment horizontal="left" vertical="center"/>
    </xf>
    <xf numFmtId="49" fontId="2" fillId="2" borderId="0" xfId="0" applyNumberFormat="1" applyFont="1" applyFill="1" applyAlignment="1">
      <alignment horizontal="center"/>
    </xf>
    <xf numFmtId="0" fontId="2" fillId="2" borderId="13" xfId="0" applyFont="1" applyFill="1" applyBorder="1" applyAlignment="1">
      <alignment vertical="center"/>
    </xf>
    <xf numFmtId="0" fontId="2" fillId="2" borderId="2" xfId="0" applyFont="1" applyFill="1" applyBorder="1" applyAlignment="1">
      <alignment vertical="center"/>
    </xf>
    <xf numFmtId="2" fontId="2" fillId="2" borderId="0" xfId="0" applyNumberFormat="1" applyFont="1" applyFill="1" applyAlignment="1">
      <alignment vertical="center"/>
    </xf>
    <xf numFmtId="164" fontId="2" fillId="2" borderId="0" xfId="0" applyNumberFormat="1" applyFont="1" applyFill="1" applyAlignment="1">
      <alignment vertical="center"/>
    </xf>
    <xf numFmtId="49" fontId="2" fillId="2" borderId="0" xfId="0" applyNumberFormat="1" applyFont="1" applyFill="1" applyAlignment="1">
      <alignment horizontal="left" vertical="center"/>
    </xf>
    <xf numFmtId="0" fontId="34" fillId="2" borderId="16" xfId="0" applyFont="1" applyFill="1" applyBorder="1"/>
    <xf numFmtId="0" fontId="34" fillId="2" borderId="17" xfId="0" applyFont="1" applyFill="1" applyBorder="1" applyAlignment="1">
      <alignment horizontal="left" vertical="center"/>
    </xf>
    <xf numFmtId="0" fontId="34" fillId="2" borderId="17" xfId="0" applyFont="1" applyFill="1" applyBorder="1" applyAlignment="1">
      <alignment horizontal="left"/>
    </xf>
    <xf numFmtId="0" fontId="34" fillId="2" borderId="18" xfId="0" applyFont="1" applyFill="1" applyBorder="1"/>
    <xf numFmtId="0" fontId="2" fillId="2" borderId="12" xfId="0" applyFont="1" applyFill="1" applyBorder="1" applyAlignment="1">
      <alignment vertical="center"/>
    </xf>
    <xf numFmtId="0" fontId="22" fillId="2" borderId="2" xfId="0" applyFont="1" applyFill="1" applyBorder="1" applyAlignment="1">
      <alignment horizontal="left" vertical="center"/>
    </xf>
    <xf numFmtId="0" fontId="2" fillId="2" borderId="13" xfId="0" applyFont="1" applyFill="1" applyBorder="1" applyAlignment="1">
      <alignment horizontal="left" wrapText="1"/>
    </xf>
    <xf numFmtId="0" fontId="2" fillId="2" borderId="13" xfId="0" applyFont="1" applyFill="1" applyBorder="1" applyAlignment="1">
      <alignment vertical="center" wrapText="1"/>
    </xf>
    <xf numFmtId="0" fontId="2" fillId="2" borderId="0" xfId="0" applyFont="1" applyFill="1" applyAlignment="1">
      <alignment horizontal="left" wrapText="1"/>
    </xf>
    <xf numFmtId="0" fontId="3" fillId="2" borderId="0" xfId="0" applyFont="1" applyFill="1"/>
    <xf numFmtId="0" fontId="34" fillId="2" borderId="13" xfId="0" applyFont="1" applyFill="1" applyBorder="1" applyAlignment="1">
      <alignment horizontal="left" vertical="center"/>
    </xf>
    <xf numFmtId="0" fontId="34" fillId="2" borderId="0" xfId="0" applyFont="1" applyFill="1" applyAlignment="1">
      <alignment horizontal="left" vertical="center"/>
    </xf>
    <xf numFmtId="49" fontId="34" fillId="2" borderId="0" xfId="0" applyNumberFormat="1" applyFont="1" applyFill="1" applyAlignment="1">
      <alignment horizontal="left" vertical="center"/>
    </xf>
    <xf numFmtId="0" fontId="34" fillId="2" borderId="2" xfId="0" applyFont="1" applyFill="1" applyBorder="1" applyAlignment="1">
      <alignment vertical="center"/>
    </xf>
    <xf numFmtId="0" fontId="2" fillId="2" borderId="0" xfId="0" applyFont="1" applyFill="1" applyAlignment="1">
      <alignment vertical="top"/>
    </xf>
    <xf numFmtId="0" fontId="9" fillId="2" borderId="10" xfId="0" applyFont="1" applyFill="1" applyBorder="1" applyAlignment="1">
      <alignment vertical="top"/>
    </xf>
    <xf numFmtId="0" fontId="9" fillId="2" borderId="11" xfId="0" applyFont="1" applyFill="1" applyBorder="1" applyAlignment="1">
      <alignment vertical="top"/>
    </xf>
    <xf numFmtId="0" fontId="2" fillId="2" borderId="11"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xf>
    <xf numFmtId="0" fontId="22"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24" fillId="2" borderId="2" xfId="0" applyFont="1" applyFill="1" applyBorder="1" applyAlignment="1">
      <alignment vertical="center"/>
    </xf>
    <xf numFmtId="0" fontId="24" fillId="2" borderId="0" xfId="0" applyFont="1" applyFill="1" applyAlignment="1">
      <alignment vertical="center"/>
    </xf>
    <xf numFmtId="1" fontId="2" fillId="2" borderId="22" xfId="0" applyNumberFormat="1" applyFont="1" applyFill="1" applyBorder="1" applyAlignment="1" applyProtection="1">
      <alignment horizontal="center" vertical="center" wrapText="1"/>
      <protection locked="0"/>
    </xf>
    <xf numFmtId="0" fontId="2" fillId="2" borderId="23" xfId="0" applyFont="1" applyFill="1" applyBorder="1" applyAlignment="1">
      <alignment vertical="center"/>
    </xf>
    <xf numFmtId="0" fontId="2" fillId="2" borderId="23" xfId="0" applyFont="1" applyFill="1" applyBorder="1" applyAlignment="1" applyProtection="1">
      <alignment vertical="center"/>
      <protection locked="0"/>
    </xf>
    <xf numFmtId="164" fontId="2" fillId="2" borderId="23" xfId="0"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wrapText="1"/>
    </xf>
    <xf numFmtId="164" fontId="5" fillId="2" borderId="0" xfId="0" applyNumberFormat="1" applyFont="1" applyFill="1" applyAlignment="1">
      <alignment vertical="center" wrapText="1"/>
    </xf>
    <xf numFmtId="0" fontId="24" fillId="2" borderId="13" xfId="0" applyFont="1" applyFill="1" applyBorder="1" applyAlignment="1">
      <alignment vertical="center"/>
    </xf>
    <xf numFmtId="0" fontId="24" fillId="2" borderId="0" xfId="0" applyFont="1" applyFill="1" applyAlignment="1">
      <alignment vertical="center" wrapText="1"/>
    </xf>
    <xf numFmtId="0" fontId="20" fillId="2" borderId="2" xfId="0" applyFont="1" applyFill="1" applyBorder="1" applyAlignment="1">
      <alignment vertical="center"/>
    </xf>
    <xf numFmtId="0" fontId="2" fillId="2" borderId="16" xfId="0" applyFont="1" applyFill="1" applyBorder="1" applyAlignment="1">
      <alignment vertical="top"/>
    </xf>
    <xf numFmtId="0" fontId="2" fillId="2" borderId="18" xfId="0" applyFont="1" applyFill="1" applyBorder="1" applyAlignment="1">
      <alignment vertical="top"/>
    </xf>
    <xf numFmtId="0" fontId="23" fillId="2" borderId="2" xfId="0" applyFont="1" applyFill="1" applyBorder="1"/>
    <xf numFmtId="2" fontId="9" fillId="2" borderId="0" xfId="0" applyNumberFormat="1" applyFont="1" applyFill="1" applyAlignment="1">
      <alignment vertical="center"/>
    </xf>
    <xf numFmtId="2" fontId="2" fillId="2" borderId="0" xfId="0" applyNumberFormat="1" applyFont="1" applyFill="1" applyAlignment="1">
      <alignment horizontal="center" vertical="center"/>
    </xf>
    <xf numFmtId="0" fontId="8" fillId="2" borderId="13" xfId="0" applyFont="1" applyFill="1" applyBorder="1" applyAlignment="1">
      <alignment vertical="center"/>
    </xf>
    <xf numFmtId="0" fontId="18" fillId="2" borderId="13" xfId="0" applyFont="1" applyFill="1" applyBorder="1" applyAlignment="1">
      <alignment vertical="center"/>
    </xf>
    <xf numFmtId="167" fontId="2"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0" fontId="9" fillId="2" borderId="0" xfId="0" applyFont="1" applyFill="1" applyAlignment="1">
      <alignment wrapText="1"/>
    </xf>
    <xf numFmtId="0" fontId="25" fillId="2" borderId="13" xfId="0" applyFont="1" applyFill="1" applyBorder="1"/>
    <xf numFmtId="0" fontId="26" fillId="2" borderId="2" xfId="0" applyFont="1" applyFill="1" applyBorder="1"/>
    <xf numFmtId="0" fontId="19" fillId="2" borderId="2" xfId="0" applyFont="1" applyFill="1" applyBorder="1"/>
    <xf numFmtId="0" fontId="9" fillId="2" borderId="4" xfId="0" applyFont="1" applyFill="1" applyBorder="1" applyAlignment="1">
      <alignment horizontal="left"/>
    </xf>
    <xf numFmtId="0" fontId="3" fillId="2" borderId="26" xfId="0" applyFont="1" applyFill="1" applyBorder="1" applyAlignment="1">
      <alignment horizontal="left"/>
    </xf>
    <xf numFmtId="0" fontId="3" fillId="2" borderId="15" xfId="0" applyFont="1" applyFill="1" applyBorder="1" applyAlignment="1">
      <alignment horizontal="left"/>
    </xf>
    <xf numFmtId="49" fontId="2" fillId="2" borderId="0" xfId="0" applyNumberFormat="1" applyFont="1" applyFill="1" applyAlignment="1">
      <alignment horizontal="center" vertical="center"/>
    </xf>
    <xf numFmtId="0" fontId="9" fillId="2" borderId="18" xfId="0" applyFont="1" applyFill="1" applyBorder="1"/>
    <xf numFmtId="0" fontId="9" fillId="0" borderId="0" xfId="0" applyFont="1" applyFill="1"/>
    <xf numFmtId="0" fontId="9" fillId="0" borderId="0" xfId="0" applyFont="1" applyFill="1" applyAlignment="1">
      <alignment horizontal="left"/>
    </xf>
    <xf numFmtId="0" fontId="24" fillId="0" borderId="0" xfId="0" applyFont="1" applyFill="1" applyAlignment="1">
      <alignment horizontal="left" vertical="top"/>
    </xf>
    <xf numFmtId="4" fontId="32" fillId="0" borderId="0" xfId="0" applyNumberFormat="1" applyFont="1" applyFill="1" applyAlignment="1">
      <alignment horizontal="right" vertical="top"/>
    </xf>
    <xf numFmtId="0" fontId="24" fillId="0" borderId="0" xfId="0" quotePrefix="1" applyFont="1" applyFill="1" applyAlignment="1">
      <alignment horizontal="left" vertical="top"/>
    </xf>
    <xf numFmtId="4" fontId="24" fillId="0" borderId="0" xfId="0" applyNumberFormat="1" applyFont="1" applyFill="1" applyAlignment="1">
      <alignment horizontal="right" vertical="top"/>
    </xf>
    <xf numFmtId="0" fontId="19" fillId="0" borderId="0" xfId="0" applyFont="1" applyFill="1"/>
    <xf numFmtId="1" fontId="9" fillId="0" borderId="0" xfId="0" applyNumberFormat="1" applyFont="1" applyFill="1"/>
    <xf numFmtId="4" fontId="32" fillId="0" borderId="0" xfId="0" quotePrefix="1" applyNumberFormat="1" applyFont="1" applyFill="1" applyAlignment="1">
      <alignment horizontal="right" vertical="top"/>
    </xf>
    <xf numFmtId="2" fontId="9" fillId="0" borderId="0" xfId="0" applyNumberFormat="1" applyFont="1" applyFill="1"/>
    <xf numFmtId="0" fontId="2" fillId="0" borderId="0" xfId="0" applyFont="1" applyFill="1" applyAlignment="1">
      <alignment horizontal="left"/>
    </xf>
    <xf numFmtId="164" fontId="9" fillId="0" borderId="0" xfId="0" applyNumberFormat="1" applyFont="1" applyFill="1"/>
    <xf numFmtId="0" fontId="0" fillId="0" borderId="0" xfId="0" applyFill="1"/>
    <xf numFmtId="0" fontId="9" fillId="0" borderId="0" xfId="0" applyFont="1" applyFill="1" applyAlignment="1">
      <alignment vertical="center"/>
    </xf>
    <xf numFmtId="0" fontId="9" fillId="0" borderId="2" xfId="0" applyFont="1" applyFill="1" applyBorder="1"/>
    <xf numFmtId="0" fontId="33" fillId="0" borderId="0" xfId="0" applyFont="1" applyFill="1"/>
    <xf numFmtId="0" fontId="14" fillId="0" borderId="0" xfId="0" applyFont="1" applyFill="1"/>
    <xf numFmtId="0" fontId="34" fillId="0" borderId="0" xfId="0" applyFont="1" applyFill="1"/>
    <xf numFmtId="0" fontId="2" fillId="0" borderId="0" xfId="0" applyFont="1" applyFill="1"/>
    <xf numFmtId="0" fontId="16" fillId="0" borderId="0" xfId="0" applyFont="1" applyFill="1"/>
    <xf numFmtId="0" fontId="2" fillId="0" borderId="0" xfId="0" applyFont="1" applyFill="1" applyAlignment="1">
      <alignment vertical="top"/>
    </xf>
    <xf numFmtId="0" fontId="25" fillId="0" borderId="0" xfId="0" applyFont="1" applyFill="1"/>
    <xf numFmtId="0" fontId="12" fillId="0" borderId="0" xfId="0" applyFont="1" applyFill="1"/>
    <xf numFmtId="0" fontId="2" fillId="0" borderId="0" xfId="0" applyFont="1" applyFill="1" applyAlignment="1">
      <alignment vertical="center"/>
    </xf>
    <xf numFmtId="0" fontId="23" fillId="0" borderId="0" xfId="0" applyFont="1" applyFill="1" applyAlignment="1">
      <alignment horizontal="left"/>
    </xf>
    <xf numFmtId="0" fontId="11" fillId="0" borderId="0" xfId="0" applyFont="1" applyFill="1" applyAlignment="1">
      <alignment vertical="center"/>
    </xf>
    <xf numFmtId="0" fontId="23" fillId="0" borderId="0" xfId="0" applyFont="1" applyFill="1"/>
    <xf numFmtId="0" fontId="24" fillId="0" borderId="0" xfId="0" applyFont="1" applyFill="1" applyAlignment="1">
      <alignment vertical="center"/>
    </xf>
    <xf numFmtId="0" fontId="20" fillId="0" borderId="0" xfId="0" applyFont="1" applyFill="1" applyAlignment="1">
      <alignment vertical="center"/>
    </xf>
    <xf numFmtId="0" fontId="26" fillId="0" borderId="0" xfId="0" applyFont="1" applyFill="1"/>
    <xf numFmtId="0" fontId="11" fillId="0" borderId="0" xfId="0" applyFont="1" applyFill="1"/>
    <xf numFmtId="0" fontId="9" fillId="0" borderId="0" xfId="0" applyFont="1" applyFill="1" applyAlignment="1">
      <alignment vertical="top"/>
    </xf>
    <xf numFmtId="0" fontId="2" fillId="2" borderId="13" xfId="0" applyFont="1" applyFill="1" applyBorder="1" applyAlignment="1">
      <alignment horizontal="left" wrapText="1"/>
    </xf>
    <xf numFmtId="0" fontId="2" fillId="2" borderId="0" xfId="0" applyFont="1" applyFill="1" applyAlignment="1">
      <alignment horizontal="left" wrapText="1"/>
    </xf>
    <xf numFmtId="0" fontId="2" fillId="2" borderId="17" xfId="0" applyFont="1" applyFill="1" applyBorder="1" applyAlignment="1">
      <alignment horizontal="left" vertical="top"/>
    </xf>
    <xf numFmtId="0" fontId="9" fillId="2" borderId="0" xfId="0" applyFont="1" applyFill="1" applyBorder="1"/>
    <xf numFmtId="0" fontId="2" fillId="0" borderId="0" xfId="0" applyFont="1" applyBorder="1" applyAlignment="1" applyProtection="1">
      <alignment horizontal="left"/>
    </xf>
    <xf numFmtId="0" fontId="34" fillId="0" borderId="2" xfId="0" applyFont="1" applyBorder="1" applyProtection="1"/>
    <xf numFmtId="0" fontId="2" fillId="0" borderId="13" xfId="0" applyFont="1" applyBorder="1" applyAlignment="1" applyProtection="1"/>
    <xf numFmtId="0" fontId="34" fillId="0" borderId="0" xfId="0" applyFont="1" applyBorder="1" applyAlignment="1" applyProtection="1">
      <alignment horizontal="left"/>
    </xf>
    <xf numFmtId="0" fontId="34" fillId="0" borderId="13" xfId="0" applyFont="1" applyBorder="1" applyAlignment="1" applyProtection="1"/>
    <xf numFmtId="164" fontId="24" fillId="2" borderId="9" xfId="0" applyNumberFormat="1" applyFont="1" applyFill="1" applyBorder="1" applyAlignment="1">
      <alignment horizontal="right" vertical="center" wrapText="1"/>
    </xf>
    <xf numFmtId="0" fontId="24" fillId="3" borderId="19" xfId="0" applyFont="1" applyFill="1" applyBorder="1" applyAlignment="1">
      <alignment horizontal="center" vertical="center" wrapText="1"/>
    </xf>
    <xf numFmtId="164" fontId="24" fillId="3" borderId="21" xfId="0" applyNumberFormat="1" applyFont="1" applyFill="1" applyBorder="1" applyAlignment="1">
      <alignment horizontal="center" vertical="center" wrapText="1"/>
    </xf>
    <xf numFmtId="4" fontId="2" fillId="2" borderId="0" xfId="0" applyNumberFormat="1" applyFont="1" applyFill="1" applyBorder="1" applyAlignment="1" applyProtection="1">
      <alignment horizontal="center" vertical="center" wrapText="1"/>
    </xf>
    <xf numFmtId="0" fontId="2" fillId="2" borderId="13" xfId="0" applyFont="1" applyFill="1" applyBorder="1" applyAlignment="1">
      <alignment vertical="top"/>
    </xf>
    <xf numFmtId="0" fontId="2" fillId="2" borderId="0" xfId="0" applyFont="1" applyFill="1" applyBorder="1" applyAlignment="1">
      <alignment horizontal="left" vertical="top"/>
    </xf>
    <xf numFmtId="0" fontId="2" fillId="2" borderId="2" xfId="0" applyFont="1" applyFill="1" applyBorder="1" applyAlignment="1">
      <alignment vertical="top"/>
    </xf>
    <xf numFmtId="167" fontId="2" fillId="2" borderId="9" xfId="0" applyNumberFormat="1" applyFont="1" applyFill="1" applyBorder="1" applyAlignment="1" applyProtection="1">
      <alignment horizontal="center" vertical="center"/>
      <protection locked="0"/>
    </xf>
    <xf numFmtId="14" fontId="2" fillId="2" borderId="26" xfId="0" applyNumberFormat="1" applyFont="1" applyFill="1" applyBorder="1" applyAlignment="1" applyProtection="1">
      <alignment horizontal="center" vertical="center"/>
    </xf>
    <xf numFmtId="0" fontId="24" fillId="2" borderId="0" xfId="0" applyFont="1" applyFill="1" applyBorder="1" applyAlignment="1">
      <alignment vertical="center"/>
    </xf>
    <xf numFmtId="164" fontId="24" fillId="2" borderId="9" xfId="0" applyNumberFormat="1" applyFont="1" applyFill="1" applyBorder="1" applyAlignment="1">
      <alignment vertical="center" wrapText="1"/>
    </xf>
    <xf numFmtId="4" fontId="24" fillId="2" borderId="0" xfId="0" applyNumberFormat="1" applyFont="1" applyFill="1" applyBorder="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left" wrapText="1"/>
    </xf>
    <xf numFmtId="0" fontId="14" fillId="2" borderId="2" xfId="0" applyFont="1" applyFill="1" applyBorder="1" applyAlignment="1">
      <alignment horizontal="left"/>
    </xf>
    <xf numFmtId="0" fontId="14" fillId="0" borderId="0" xfId="0" applyFont="1" applyFill="1" applyAlignment="1">
      <alignment horizontal="left"/>
    </xf>
    <xf numFmtId="0" fontId="2" fillId="2" borderId="1" xfId="0" applyFont="1" applyFill="1" applyBorder="1" applyAlignment="1">
      <alignment horizontal="left"/>
    </xf>
    <xf numFmtId="164" fontId="2" fillId="2" borderId="0" xfId="0" applyNumberFormat="1" applyFont="1" applyFill="1" applyAlignment="1">
      <alignment horizontal="left" wrapText="1"/>
    </xf>
    <xf numFmtId="0" fontId="2" fillId="2" borderId="2" xfId="0" applyFont="1" applyFill="1" applyBorder="1" applyAlignment="1">
      <alignment horizontal="left"/>
    </xf>
    <xf numFmtId="0" fontId="2" fillId="0" borderId="0" xfId="0" applyFont="1" applyAlignment="1">
      <alignment horizontal="left" vertical="center" wrapText="1"/>
    </xf>
    <xf numFmtId="0" fontId="2" fillId="2" borderId="13" xfId="0" applyFont="1" applyFill="1" applyBorder="1" applyAlignment="1">
      <alignment horizontal="left"/>
    </xf>
    <xf numFmtId="0" fontId="9" fillId="0" borderId="0" xfId="0" applyFont="1" applyFill="1" applyBorder="1"/>
    <xf numFmtId="0" fontId="39" fillId="0" borderId="0" xfId="0" applyFont="1" applyFill="1" applyAlignment="1">
      <alignment horizontal="left"/>
    </xf>
    <xf numFmtId="0" fontId="24" fillId="2" borderId="4" xfId="0" applyFont="1" applyFill="1" applyBorder="1" applyAlignment="1">
      <alignment horizontal="left" vertical="top"/>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0" fontId="14" fillId="2" borderId="9" xfId="0" applyFont="1" applyFill="1" applyBorder="1" applyAlignment="1" applyProtection="1">
      <alignment horizontal="center" wrapText="1"/>
      <protection locked="0"/>
    </xf>
    <xf numFmtId="0" fontId="2" fillId="2" borderId="0" xfId="0" applyFont="1" applyFill="1" applyAlignment="1">
      <alignment horizontal="center" wrapText="1"/>
    </xf>
    <xf numFmtId="0" fontId="14" fillId="2" borderId="0" xfId="0" applyFont="1" applyFill="1" applyAlignment="1">
      <alignment horizontal="center" wrapText="1"/>
    </xf>
    <xf numFmtId="2" fontId="2" fillId="2" borderId="0" xfId="0" applyNumberFormat="1" applyFont="1" applyFill="1" applyAlignment="1">
      <alignment horizontal="center" wrapText="1"/>
    </xf>
    <xf numFmtId="0" fontId="9" fillId="0" borderId="0" xfId="0" applyFont="1"/>
    <xf numFmtId="0" fontId="40" fillId="0" borderId="0" xfId="0" applyFont="1"/>
    <xf numFmtId="0" fontId="1" fillId="0" borderId="0" xfId="0" applyFont="1"/>
    <xf numFmtId="2" fontId="15" fillId="0" borderId="0" xfId="0" applyNumberFormat="1" applyFont="1"/>
    <xf numFmtId="164" fontId="9" fillId="0" borderId="0" xfId="0" applyNumberFormat="1" applyFont="1"/>
    <xf numFmtId="0" fontId="13" fillId="0" borderId="0" xfId="0" applyFont="1"/>
    <xf numFmtId="164" fontId="9" fillId="0" borderId="0" xfId="0" applyNumberFormat="1" applyFont="1" applyAlignment="1">
      <alignment horizontal="right"/>
    </xf>
    <xf numFmtId="0" fontId="9" fillId="2" borderId="0" xfId="0" applyFont="1" applyFill="1" applyBorder="1" applyAlignment="1">
      <alignment horizontal="left"/>
    </xf>
    <xf numFmtId="0" fontId="24" fillId="2" borderId="0" xfId="0" applyFont="1" applyFill="1" applyBorder="1" applyAlignment="1">
      <alignment horizontal="left" vertical="top"/>
    </xf>
    <xf numFmtId="0" fontId="24" fillId="2" borderId="13" xfId="0" applyFont="1" applyFill="1" applyBorder="1" applyAlignment="1">
      <alignment horizontal="right" vertical="center"/>
    </xf>
    <xf numFmtId="0" fontId="26" fillId="2" borderId="0" xfId="0" applyFont="1" applyFill="1" applyBorder="1" applyAlignment="1">
      <alignment vertical="center" wrapText="1"/>
    </xf>
    <xf numFmtId="0" fontId="25" fillId="2" borderId="0" xfId="0" applyFont="1" applyFill="1" applyBorder="1"/>
    <xf numFmtId="2" fontId="26" fillId="2" borderId="0" xfId="0" applyNumberFormat="1" applyFont="1" applyFill="1" applyBorder="1" applyAlignment="1" applyProtection="1">
      <alignment horizontal="center" vertical="center"/>
      <protection locked="0"/>
    </xf>
    <xf numFmtId="0" fontId="25" fillId="0" borderId="0" xfId="0" applyFont="1" applyFill="1" applyBorder="1"/>
    <xf numFmtId="0" fontId="31" fillId="2" borderId="0" xfId="0" applyFont="1" applyFill="1" applyBorder="1"/>
    <xf numFmtId="2" fontId="30" fillId="2" borderId="0" xfId="0" applyNumberFormat="1" applyFont="1" applyFill="1" applyBorder="1"/>
    <xf numFmtId="2" fontId="25" fillId="2" borderId="0" xfId="0" applyNumberFormat="1" applyFont="1" applyFill="1" applyBorder="1"/>
    <xf numFmtId="0" fontId="26" fillId="2" borderId="0" xfId="0" applyFont="1" applyFill="1" applyBorder="1" applyAlignment="1">
      <alignment horizontal="left"/>
    </xf>
    <xf numFmtId="0" fontId="9" fillId="0" borderId="2" xfId="0" applyFont="1" applyFill="1" applyBorder="1" applyAlignment="1">
      <alignment horizontal="left"/>
    </xf>
    <xf numFmtId="0" fontId="33" fillId="0" borderId="2" xfId="0" applyFont="1" applyFill="1" applyBorder="1"/>
    <xf numFmtId="0" fontId="19" fillId="0" borderId="2"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left"/>
    </xf>
    <xf numFmtId="0" fontId="2" fillId="0" borderId="13" xfId="0" applyFont="1" applyBorder="1" applyAlignment="1" applyProtection="1">
      <alignment horizontal="left" vertical="center"/>
    </xf>
    <xf numFmtId="0" fontId="2" fillId="0" borderId="3" xfId="0" applyFont="1" applyBorder="1" applyAlignment="1" applyProtection="1">
      <alignment horizontal="left" vertical="center"/>
    </xf>
    <xf numFmtId="0" fontId="9" fillId="0" borderId="13" xfId="0" applyFont="1" applyBorder="1" applyAlignment="1" applyProtection="1"/>
    <xf numFmtId="0" fontId="6" fillId="0" borderId="0" xfId="0" applyFont="1" applyBorder="1" applyAlignment="1" applyProtection="1">
      <alignment horizontal="left"/>
    </xf>
    <xf numFmtId="0" fontId="34" fillId="0" borderId="0" xfId="0" applyFont="1" applyBorder="1" applyProtection="1"/>
    <xf numFmtId="0" fontId="34" fillId="0" borderId="7" xfId="0" applyFont="1" applyBorder="1" applyProtection="1"/>
    <xf numFmtId="0" fontId="9" fillId="0" borderId="8" xfId="0" applyFont="1" applyFill="1" applyBorder="1"/>
    <xf numFmtId="0" fontId="24" fillId="2" borderId="14" xfId="0" applyFont="1" applyFill="1" applyBorder="1" applyAlignment="1">
      <alignment horizontal="left"/>
    </xf>
    <xf numFmtId="0" fontId="20" fillId="2" borderId="0" xfId="0" applyFont="1" applyFill="1" applyBorder="1" applyAlignment="1">
      <alignment horizontal="left"/>
    </xf>
    <xf numFmtId="0" fontId="16" fillId="2" borderId="0" xfId="0" applyFont="1" applyFill="1" applyAlignment="1">
      <alignment horizontal="left" vertical="center"/>
    </xf>
    <xf numFmtId="0" fontId="6" fillId="0" borderId="0" xfId="0" applyFont="1" applyAlignment="1">
      <alignment vertical="center"/>
    </xf>
    <xf numFmtId="0" fontId="6" fillId="2" borderId="14" xfId="0" applyFont="1" applyFill="1" applyBorder="1" applyAlignment="1" applyProtection="1">
      <protection locked="0"/>
    </xf>
    <xf numFmtId="0" fontId="0" fillId="0" borderId="26" xfId="0" applyBorder="1" applyAlignment="1"/>
    <xf numFmtId="4" fontId="6" fillId="2" borderId="14" xfId="0" applyNumberFormat="1" applyFont="1" applyFill="1" applyBorder="1" applyAlignment="1" applyProtection="1">
      <alignment horizontal="center"/>
      <protection locked="0"/>
    </xf>
    <xf numFmtId="4" fontId="0" fillId="0" borderId="15" xfId="0" applyNumberFormat="1" applyBorder="1" applyAlignment="1">
      <alignment horizontal="center"/>
    </xf>
    <xf numFmtId="0" fontId="2" fillId="0" borderId="0" xfId="0" applyFont="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Alignment="1">
      <alignment horizontal="left" vertical="center" wrapText="1"/>
    </xf>
    <xf numFmtId="49" fontId="2" fillId="2" borderId="14" xfId="0" quotePrefix="1" applyNumberFormat="1" applyFont="1" applyFill="1" applyBorder="1" applyAlignment="1" applyProtection="1">
      <alignment horizontal="center"/>
      <protection locked="0"/>
    </xf>
    <xf numFmtId="49" fontId="2" fillId="2" borderId="26" xfId="0" applyNumberFormat="1" applyFont="1" applyFill="1" applyBorder="1" applyAlignment="1" applyProtection="1">
      <alignment horizontal="center"/>
      <protection locked="0"/>
    </xf>
    <xf numFmtId="49" fontId="2" fillId="2" borderId="15" xfId="0" applyNumberFormat="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26"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14" fontId="2" fillId="2" borderId="6" xfId="0" applyNumberFormat="1" applyFont="1" applyFill="1" applyBorder="1" applyAlignment="1" applyProtection="1">
      <alignment horizontal="center" vertical="center"/>
      <protection locked="0"/>
    </xf>
    <xf numFmtId="14" fontId="2" fillId="2" borderId="7" xfId="0" applyNumberFormat="1" applyFont="1" applyFill="1" applyBorder="1" applyAlignment="1" applyProtection="1">
      <alignment horizontal="center" vertical="center"/>
      <protection locked="0"/>
    </xf>
    <xf numFmtId="14" fontId="2" fillId="2" borderId="8"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26"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2" fillId="2" borderId="13" xfId="0" applyFont="1" applyFill="1" applyBorder="1" applyAlignment="1">
      <alignment horizontal="left" vertical="top" wrapText="1"/>
    </xf>
    <xf numFmtId="0" fontId="2" fillId="2" borderId="0" xfId="0" applyFont="1" applyFill="1" applyAlignment="1">
      <alignment horizontal="left" vertical="top" wrapText="1"/>
    </xf>
    <xf numFmtId="0" fontId="21" fillId="2" borderId="13" xfId="1" applyFont="1" applyFill="1" applyBorder="1" applyAlignment="1">
      <alignment horizontal="left" vertical="center"/>
    </xf>
    <xf numFmtId="0" fontId="21" fillId="2" borderId="0" xfId="1" applyFont="1" applyFill="1" applyAlignment="1">
      <alignment horizontal="left" vertical="center"/>
    </xf>
    <xf numFmtId="0" fontId="2" fillId="2" borderId="1" xfId="0" applyFont="1" applyFill="1" applyBorder="1" applyAlignment="1">
      <alignment horizontal="left" vertical="top" wrapText="1"/>
    </xf>
    <xf numFmtId="14" fontId="2" fillId="2" borderId="14" xfId="0" applyNumberFormat="1" applyFont="1" applyFill="1" applyBorder="1" applyAlignment="1" applyProtection="1">
      <alignment horizontal="center"/>
      <protection locked="0"/>
    </xf>
    <xf numFmtId="14" fontId="2" fillId="2" borderId="15" xfId="0" applyNumberFormat="1" applyFont="1" applyFill="1" applyBorder="1" applyAlignment="1" applyProtection="1">
      <alignment horizontal="center"/>
      <protection locked="0"/>
    </xf>
    <xf numFmtId="0" fontId="2" fillId="2" borderId="0" xfId="0" applyFont="1" applyFill="1" applyAlignment="1">
      <alignment horizontal="center"/>
    </xf>
    <xf numFmtId="0" fontId="21" fillId="2" borderId="13" xfId="0" applyFont="1" applyFill="1" applyBorder="1" applyAlignment="1">
      <alignment horizontal="left" vertical="center"/>
    </xf>
    <xf numFmtId="0" fontId="23" fillId="2" borderId="0" xfId="0" applyFont="1" applyFill="1" applyAlignment="1">
      <alignment horizontal="left"/>
    </xf>
    <xf numFmtId="165" fontId="2" fillId="2" borderId="14" xfId="0" applyNumberFormat="1" applyFont="1" applyFill="1" applyBorder="1" applyAlignment="1" applyProtection="1">
      <alignment horizontal="center" vertical="center"/>
      <protection locked="0"/>
    </xf>
    <xf numFmtId="165" fontId="2" fillId="2" borderId="15" xfId="0" applyNumberFormat="1" applyFont="1" applyFill="1" applyBorder="1" applyAlignment="1" applyProtection="1">
      <alignment horizontal="center" vertical="center"/>
      <protection locked="0"/>
    </xf>
    <xf numFmtId="167" fontId="2" fillId="2" borderId="14" xfId="0" applyNumberFormat="1" applyFont="1" applyFill="1" applyBorder="1" applyAlignment="1" applyProtection="1">
      <alignment horizontal="center" vertical="center"/>
      <protection locked="0"/>
    </xf>
    <xf numFmtId="167" fontId="2" fillId="2" borderId="15" xfId="0" applyNumberFormat="1" applyFont="1" applyFill="1" applyBorder="1" applyAlignment="1" applyProtection="1">
      <alignment horizontal="center" vertical="center"/>
      <protection locked="0"/>
    </xf>
    <xf numFmtId="0" fontId="24" fillId="2" borderId="13" xfId="0" applyFont="1" applyFill="1" applyBorder="1" applyAlignment="1">
      <alignment horizontal="left" vertical="center"/>
    </xf>
    <xf numFmtId="0" fontId="24" fillId="2" borderId="0" xfId="0" applyFont="1" applyFill="1" applyAlignment="1">
      <alignment horizontal="left" vertical="center"/>
    </xf>
    <xf numFmtId="0" fontId="24" fillId="2" borderId="2" xfId="0" applyFont="1" applyFill="1" applyBorder="1" applyAlignment="1">
      <alignment horizontal="left" vertical="center"/>
    </xf>
    <xf numFmtId="4" fontId="24" fillId="2" borderId="14" xfId="0" applyNumberFormat="1" applyFont="1" applyFill="1" applyBorder="1" applyAlignment="1">
      <alignment horizontal="center" vertical="center"/>
    </xf>
    <xf numFmtId="4" fontId="24" fillId="2" borderId="15" xfId="0" applyNumberFormat="1" applyFont="1" applyFill="1" applyBorder="1" applyAlignment="1">
      <alignment horizontal="center" vertical="center"/>
    </xf>
    <xf numFmtId="0" fontId="2" fillId="2" borderId="13" xfId="0" applyFont="1" applyFill="1" applyBorder="1" applyAlignment="1">
      <alignment horizontal="left" wrapText="1"/>
    </xf>
    <xf numFmtId="0" fontId="2" fillId="2" borderId="0" xfId="0" applyFont="1" applyFill="1" applyAlignment="1">
      <alignment horizontal="left" wrapText="1"/>
    </xf>
    <xf numFmtId="165" fontId="2" fillId="2" borderId="14" xfId="0" applyNumberFormat="1" applyFont="1" applyFill="1" applyBorder="1" applyAlignment="1" applyProtection="1">
      <alignment horizontal="center" vertical="center" wrapText="1"/>
      <protection locked="0"/>
    </xf>
    <xf numFmtId="165" fontId="2" fillId="2" borderId="15" xfId="0" applyNumberFormat="1" applyFont="1" applyFill="1" applyBorder="1" applyAlignment="1" applyProtection="1">
      <alignment horizontal="center" vertical="center" wrapText="1"/>
      <protection locked="0"/>
    </xf>
    <xf numFmtId="4" fontId="24" fillId="3" borderId="14" xfId="0" applyNumberFormat="1" applyFont="1" applyFill="1" applyBorder="1" applyAlignment="1">
      <alignment horizontal="center" vertical="center" wrapText="1"/>
    </xf>
    <xf numFmtId="4" fontId="24" fillId="3" borderId="15" xfId="0" applyNumberFormat="1"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9" xfId="0" applyFont="1" applyFill="1" applyBorder="1" applyAlignment="1">
      <alignment horizontal="center" vertical="center" wrapText="1"/>
    </xf>
    <xf numFmtId="165" fontId="2" fillId="2" borderId="24" xfId="0" applyNumberFormat="1" applyFont="1" applyFill="1" applyBorder="1" applyAlignment="1" applyProtection="1">
      <alignment horizontal="center" vertical="center" wrapText="1"/>
      <protection locked="0"/>
    </xf>
    <xf numFmtId="165" fontId="2" fillId="2" borderId="25" xfId="0" applyNumberFormat="1" applyFont="1" applyFill="1" applyBorder="1" applyAlignment="1" applyProtection="1">
      <alignment horizontal="center" vertical="center" wrapText="1"/>
      <protection locked="0"/>
    </xf>
    <xf numFmtId="4" fontId="2" fillId="2" borderId="24" xfId="0" applyNumberFormat="1" applyFont="1" applyFill="1" applyBorder="1" applyAlignment="1">
      <alignment horizontal="center" vertical="center" wrapText="1"/>
    </xf>
    <xf numFmtId="4" fontId="2" fillId="2" borderId="25" xfId="0" applyNumberFormat="1" applyFont="1" applyFill="1" applyBorder="1" applyAlignment="1">
      <alignment horizontal="center" vertical="center" wrapText="1"/>
    </xf>
    <xf numFmtId="0" fontId="21" fillId="2" borderId="0" xfId="0" applyFont="1" applyFill="1" applyBorder="1" applyAlignment="1">
      <alignment horizontal="left" vertical="center"/>
    </xf>
    <xf numFmtId="166" fontId="2" fillId="2" borderId="14" xfId="0" applyNumberFormat="1" applyFont="1" applyFill="1" applyBorder="1" applyAlignment="1" applyProtection="1">
      <alignment horizontal="center" vertical="center"/>
      <protection locked="0"/>
    </xf>
    <xf numFmtId="166" fontId="2" fillId="2" borderId="15"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left" vertical="top" wrapText="1"/>
      <protection locked="0"/>
    </xf>
    <xf numFmtId="49" fontId="2" fillId="2" borderId="26"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4" fillId="2" borderId="0" xfId="0" applyFont="1" applyFill="1" applyBorder="1" applyAlignment="1">
      <alignment horizontal="right" vertical="center"/>
    </xf>
    <xf numFmtId="2" fontId="24" fillId="2" borderId="9" xfId="0" applyNumberFormat="1" applyFont="1" applyFill="1" applyBorder="1" applyAlignment="1" applyProtection="1">
      <alignment horizontal="right" vertical="center" wrapText="1"/>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283"/>
  <sheetViews>
    <sheetView showGridLines="0" tabSelected="1" view="pageBreakPreview" zoomScaleNormal="100" zoomScaleSheetLayoutView="100" workbookViewId="0">
      <selection activeCell="H23" sqref="H23"/>
    </sheetView>
  </sheetViews>
  <sheetFormatPr baseColWidth="10" defaultColWidth="11.44140625" defaultRowHeight="13.2" x14ac:dyDescent="0.25"/>
  <cols>
    <col min="1" max="1" width="2.109375" style="112" customWidth="1"/>
    <col min="2" max="2" width="3.6640625" style="112" customWidth="1"/>
    <col min="3" max="3" width="17.109375" style="112" customWidth="1"/>
    <col min="4" max="4" width="10" style="112" customWidth="1"/>
    <col min="5" max="5" width="11.33203125" style="112" customWidth="1"/>
    <col min="6" max="6" width="6.6640625" style="112" customWidth="1"/>
    <col min="7" max="7" width="10.33203125" style="112" customWidth="1"/>
    <col min="8" max="8" width="5.88671875" style="121" customWidth="1"/>
    <col min="9" max="9" width="13.5546875" style="123" customWidth="1"/>
    <col min="10" max="10" width="2" style="112" customWidth="1"/>
    <col min="11" max="11" width="2.33203125" style="112" customWidth="1"/>
    <col min="12" max="16384" width="11.44140625" style="124"/>
  </cols>
  <sheetData>
    <row r="1" spans="1:11" s="183" customFormat="1" ht="24" customHeight="1" x14ac:dyDescent="0.4">
      <c r="B1" s="184" t="s">
        <v>75</v>
      </c>
      <c r="D1" s="185"/>
      <c r="E1" s="185"/>
      <c r="H1" s="186"/>
      <c r="I1" s="187"/>
    </row>
    <row r="2" spans="1:11" s="183" customFormat="1" ht="8.4" customHeight="1" x14ac:dyDescent="0.4">
      <c r="B2" s="184"/>
      <c r="D2" s="185"/>
      <c r="E2" s="185"/>
      <c r="H2" s="186"/>
      <c r="I2" s="187"/>
    </row>
    <row r="3" spans="1:11" s="183" customFormat="1" ht="15" customHeight="1" x14ac:dyDescent="0.4">
      <c r="B3" s="32"/>
      <c r="C3" s="188" t="s">
        <v>80</v>
      </c>
      <c r="D3" s="185"/>
      <c r="E3" s="185"/>
      <c r="F3" s="185"/>
      <c r="G3" s="185"/>
      <c r="H3" s="186"/>
      <c r="I3" s="187"/>
    </row>
    <row r="4" spans="1:11" s="183" customFormat="1" ht="9.6" customHeight="1" x14ac:dyDescent="0.4">
      <c r="B4" s="184"/>
      <c r="D4" s="185"/>
      <c r="E4" s="185"/>
      <c r="H4" s="186"/>
      <c r="I4" s="187"/>
    </row>
    <row r="5" spans="1:11" s="183" customFormat="1" ht="15" customHeight="1" x14ac:dyDescent="0.4">
      <c r="B5" s="32"/>
      <c r="C5" s="188" t="s">
        <v>81</v>
      </c>
      <c r="D5" s="185"/>
      <c r="E5" s="185"/>
      <c r="H5" s="186"/>
      <c r="I5" s="189" t="s">
        <v>83</v>
      </c>
    </row>
    <row r="6" spans="1:11" s="174" customFormat="1" ht="7.95" customHeight="1" x14ac:dyDescent="0.25">
      <c r="B6" s="14"/>
      <c r="C6" s="14"/>
      <c r="D6" s="14"/>
      <c r="E6" s="14"/>
      <c r="F6" s="14"/>
      <c r="G6" s="14"/>
      <c r="H6" s="15"/>
      <c r="I6" s="16"/>
      <c r="J6" s="14"/>
    </row>
    <row r="7" spans="1:11" s="112" customFormat="1" ht="7.95" customHeight="1" x14ac:dyDescent="0.25">
      <c r="B7" s="4"/>
      <c r="C7" s="5"/>
      <c r="D7" s="5"/>
      <c r="E7" s="5"/>
      <c r="F7" s="5"/>
      <c r="G7" s="5"/>
      <c r="H7" s="6"/>
      <c r="I7" s="7"/>
      <c r="J7" s="8"/>
    </row>
    <row r="8" spans="1:11" s="112" customFormat="1" ht="13.65" customHeight="1" x14ac:dyDescent="0.25">
      <c r="A8" s="125"/>
      <c r="B8" s="10"/>
      <c r="C8" s="11" t="s">
        <v>64</v>
      </c>
      <c r="D8" s="11"/>
      <c r="E8" s="11"/>
      <c r="F8" s="11"/>
      <c r="G8" s="230"/>
      <c r="H8" s="231"/>
      <c r="I8" s="232"/>
      <c r="J8" s="12"/>
      <c r="K8" s="125"/>
    </row>
    <row r="9" spans="1:11" s="112" customFormat="1" ht="6" customHeight="1" x14ac:dyDescent="0.25">
      <c r="A9" s="125"/>
      <c r="B9" s="55"/>
      <c r="C9" s="11"/>
      <c r="D9" s="11"/>
      <c r="E9" s="11"/>
      <c r="F9" s="11"/>
      <c r="G9" s="161"/>
      <c r="H9" s="161"/>
      <c r="I9" s="161"/>
      <c r="J9" s="12"/>
      <c r="K9" s="125"/>
    </row>
    <row r="10" spans="1:11" s="112" customFormat="1" ht="13.65" customHeight="1" x14ac:dyDescent="0.25">
      <c r="A10" s="125"/>
      <c r="B10" s="10"/>
      <c r="C10" s="11" t="s">
        <v>51</v>
      </c>
      <c r="D10" s="233"/>
      <c r="E10" s="234"/>
      <c r="F10" s="234"/>
      <c r="G10" s="234"/>
      <c r="H10" s="234"/>
      <c r="I10" s="235"/>
      <c r="J10" s="12"/>
      <c r="K10" s="125"/>
    </row>
    <row r="11" spans="1:11" s="112" customFormat="1" ht="7.95" customHeight="1" thickBot="1" x14ac:dyDescent="0.3">
      <c r="B11" s="13"/>
      <c r="C11" s="14"/>
      <c r="D11" s="14"/>
      <c r="E11" s="14"/>
      <c r="F11" s="14"/>
      <c r="G11" s="14"/>
      <c r="H11" s="15"/>
      <c r="I11" s="16"/>
      <c r="J11" s="111"/>
    </row>
    <row r="12" spans="1:11" s="112" customFormat="1" ht="7.95" customHeight="1" x14ac:dyDescent="0.25">
      <c r="A12" s="126"/>
      <c r="B12" s="20"/>
      <c r="C12" s="21"/>
      <c r="D12" s="22"/>
      <c r="E12" s="23"/>
      <c r="F12" s="23"/>
      <c r="G12" s="23"/>
      <c r="H12" s="23"/>
      <c r="I12" s="23"/>
      <c r="J12" s="24"/>
    </row>
    <row r="13" spans="1:11" s="112" customFormat="1" ht="11.25" customHeight="1" x14ac:dyDescent="0.25">
      <c r="B13" s="26"/>
      <c r="C13" s="3"/>
      <c r="D13" s="27"/>
      <c r="E13" s="27"/>
      <c r="F13" s="27"/>
      <c r="G13" s="27"/>
      <c r="H13" s="28" t="s">
        <v>3</v>
      </c>
      <c r="I13" s="29"/>
      <c r="J13" s="30"/>
      <c r="K13" s="130"/>
    </row>
    <row r="14" spans="1:11" s="112" customFormat="1" ht="7.95" customHeight="1" x14ac:dyDescent="0.25">
      <c r="B14" s="26"/>
      <c r="C14" s="3"/>
      <c r="D14" s="27"/>
      <c r="E14" s="27"/>
      <c r="F14" s="27"/>
      <c r="G14" s="27"/>
      <c r="H14" s="28"/>
      <c r="I14" s="29"/>
      <c r="J14" s="30"/>
      <c r="K14" s="130"/>
    </row>
    <row r="15" spans="1:11" s="112" customFormat="1" x14ac:dyDescent="0.25">
      <c r="B15" s="222" t="s">
        <v>71</v>
      </c>
      <c r="C15" s="223"/>
      <c r="D15" s="223"/>
      <c r="E15" s="223"/>
      <c r="F15" s="223"/>
      <c r="G15" s="223"/>
      <c r="H15" s="32"/>
      <c r="I15" s="33"/>
      <c r="J15" s="30"/>
      <c r="K15" s="130"/>
    </row>
    <row r="16" spans="1:11" s="112" customFormat="1" ht="7.95" customHeight="1" x14ac:dyDescent="0.25">
      <c r="B16" s="35"/>
      <c r="C16" s="3"/>
      <c r="D16" s="27"/>
      <c r="E16" s="27"/>
      <c r="F16" s="27"/>
      <c r="G16" s="27"/>
      <c r="H16" s="28"/>
      <c r="I16" s="29"/>
      <c r="J16" s="30"/>
      <c r="K16" s="130"/>
    </row>
    <row r="17" spans="1:11" s="112" customFormat="1" x14ac:dyDescent="0.25">
      <c r="B17" s="222" t="str">
        <f>IF(ISBLANK(H20),"  Nr. 5.1.2.1  Initialbegründung mit geringen Pflanzenzahlen ","  Bitte verwenden Sie zur Initialbegründung im Standardverband ggf. eine neue Anlage")</f>
        <v xml:space="preserve">  Nr. 5.1.2.1  Initialbegründung mit geringen Pflanzenzahlen </v>
      </c>
      <c r="C17" s="223"/>
      <c r="D17" s="223"/>
      <c r="E17" s="223"/>
      <c r="F17" s="223"/>
      <c r="G17" s="223"/>
      <c r="H17" s="32"/>
      <c r="I17" s="33"/>
      <c r="J17" s="30"/>
      <c r="K17" s="130"/>
    </row>
    <row r="18" spans="1:11" s="112" customFormat="1" ht="12.75" customHeight="1" x14ac:dyDescent="0.25">
      <c r="B18" s="236" t="str">
        <f>IF(ISBLANK(H20),"                      (Saat, Pflanzung oder Förd. vorhandener NV)"," ")</f>
        <v xml:space="preserve">                      (Saat, Pflanzung oder Förd. vorhandener NV)</v>
      </c>
      <c r="C18" s="237"/>
      <c r="D18" s="237"/>
      <c r="E18" s="237"/>
      <c r="F18" s="237"/>
      <c r="G18" s="237"/>
      <c r="H18" s="33"/>
      <c r="I18" s="33"/>
      <c r="J18" s="30"/>
      <c r="K18" s="130"/>
    </row>
    <row r="19" spans="1:11" s="112" customFormat="1" ht="7.95" customHeight="1" x14ac:dyDescent="0.25">
      <c r="B19" s="222"/>
      <c r="C19" s="223"/>
      <c r="D19" s="223"/>
      <c r="E19" s="223"/>
      <c r="F19" s="223"/>
      <c r="G19" s="223"/>
      <c r="H19" s="36"/>
      <c r="I19" s="37"/>
      <c r="J19" s="30"/>
      <c r="K19" s="130"/>
    </row>
    <row r="20" spans="1:11" s="112" customFormat="1" x14ac:dyDescent="0.25">
      <c r="B20" s="222" t="str">
        <f>IF(ISBLANK(H17),"  Nr. 5.1.2.2  Wiederbewaldung im Standardverband", "  Bitte verwenden Sie zur Wiederbewaldung im Standardverband ggf. eine neue Anlage")</f>
        <v xml:space="preserve">  Nr. 5.1.2.2  Wiederbewaldung im Standardverband</v>
      </c>
      <c r="C20" s="223"/>
      <c r="D20" s="223"/>
      <c r="E20" s="223"/>
      <c r="F20" s="223"/>
      <c r="G20" s="223"/>
      <c r="H20" s="32"/>
      <c r="I20" s="33"/>
      <c r="J20" s="30"/>
      <c r="K20" s="130"/>
    </row>
    <row r="21" spans="1:11" s="112" customFormat="1" ht="14.25" customHeight="1" x14ac:dyDescent="0.25">
      <c r="B21" s="240" t="str">
        <f>IF(ISBLANK(H17),"                      (Saat, Pflanzung oder Förd. vorhandener NV)"," ")</f>
        <v xml:space="preserve">                      (Saat, Pflanzung oder Förd. vorhandener NV)</v>
      </c>
      <c r="C21" s="237"/>
      <c r="D21" s="237"/>
      <c r="E21" s="237"/>
      <c r="F21" s="237"/>
      <c r="G21" s="237"/>
      <c r="H21" s="33"/>
      <c r="I21" s="33"/>
      <c r="J21" s="30"/>
      <c r="K21" s="130"/>
    </row>
    <row r="22" spans="1:11" s="112" customFormat="1" ht="7.95" customHeight="1" x14ac:dyDescent="0.25">
      <c r="B22" s="222"/>
      <c r="C22" s="223"/>
      <c r="D22" s="223"/>
      <c r="E22" s="223"/>
      <c r="F22" s="223"/>
      <c r="G22" s="223"/>
      <c r="H22" s="36"/>
      <c r="I22" s="37"/>
      <c r="J22" s="30"/>
      <c r="K22" s="130"/>
    </row>
    <row r="23" spans="1:11" s="112" customFormat="1" x14ac:dyDescent="0.25">
      <c r="B23" s="222" t="str">
        <f>IF(ISBLANK(H20),"  Nr. 5.1.2.3  Pflege einer nach Nr. 5.1.2 PKW-RL oder Nr. 2.4.3 Ex-RL geförderten", "  Bitte verwenden Sie zur Wiederbewaldung im Standardverband ggf. eine neue Anlage")</f>
        <v xml:space="preserve">  Nr. 5.1.2.3  Pflege einer nach Nr. 5.1.2 PKW-RL oder Nr. 2.4.3 Ex-RL geförderten</v>
      </c>
      <c r="C23" s="223"/>
      <c r="D23" s="223"/>
      <c r="E23" s="223"/>
      <c r="F23" s="223"/>
      <c r="G23" s="223"/>
      <c r="H23" s="32"/>
      <c r="I23" s="33"/>
      <c r="J23" s="30"/>
      <c r="K23" s="130"/>
    </row>
    <row r="24" spans="1:11" s="112" customFormat="1" x14ac:dyDescent="0.25">
      <c r="B24" s="222" t="str">
        <f>IF(ISBLANK(H21),"                     Wiederbewaldungsmaßnahme in den ersten fünf Jahren", "  Bitte verwenden Sie zur Wiederbewaldung im Standardverband ggf. eine neue Anlage")</f>
        <v xml:space="preserve">                     Wiederbewaldungsmaßnahme in den ersten fünf Jahren</v>
      </c>
      <c r="C24" s="223"/>
      <c r="D24" s="223"/>
      <c r="E24" s="223"/>
      <c r="F24" s="223"/>
      <c r="G24" s="223"/>
      <c r="H24" s="33"/>
      <c r="I24" s="33"/>
      <c r="J24" s="30"/>
      <c r="K24" s="130"/>
    </row>
    <row r="25" spans="1:11" s="112" customFormat="1" ht="7.95" customHeight="1" thickBot="1" x14ac:dyDescent="0.3">
      <c r="B25" s="38"/>
      <c r="C25" s="9"/>
      <c r="D25" s="11"/>
      <c r="E25" s="11"/>
      <c r="F25" s="11"/>
      <c r="G25" s="11"/>
      <c r="H25" s="28"/>
      <c r="I25" s="37"/>
      <c r="J25" s="30"/>
      <c r="K25" s="130"/>
    </row>
    <row r="26" spans="1:11" s="112" customFormat="1" ht="7.95" customHeight="1" x14ac:dyDescent="0.25">
      <c r="B26" s="39"/>
      <c r="C26" s="40"/>
      <c r="D26" s="40"/>
      <c r="E26" s="40"/>
      <c r="F26" s="40"/>
      <c r="G26" s="40"/>
      <c r="H26" s="40"/>
      <c r="I26" s="40"/>
      <c r="J26" s="41"/>
    </row>
    <row r="27" spans="1:11" s="112" customFormat="1" ht="12.6" customHeight="1" x14ac:dyDescent="0.25">
      <c r="A27" s="128"/>
      <c r="B27" s="42" t="s">
        <v>6</v>
      </c>
      <c r="C27" s="43"/>
      <c r="D27" s="43"/>
      <c r="E27" s="43"/>
      <c r="F27" s="43"/>
      <c r="G27" s="43"/>
      <c r="H27" s="43"/>
      <c r="I27" s="43"/>
      <c r="J27" s="44"/>
      <c r="K27" s="128"/>
    </row>
    <row r="28" spans="1:11" s="112" customFormat="1" ht="7.95" customHeight="1" x14ac:dyDescent="0.25">
      <c r="A28" s="128"/>
      <c r="B28" s="42"/>
      <c r="C28" s="43"/>
      <c r="D28" s="43"/>
      <c r="E28" s="43"/>
      <c r="F28" s="43"/>
      <c r="G28" s="43"/>
      <c r="H28" s="43"/>
      <c r="I28" s="43"/>
      <c r="J28" s="44"/>
      <c r="K28" s="128"/>
    </row>
    <row r="29" spans="1:11" s="112" customFormat="1" x14ac:dyDescent="0.25">
      <c r="B29" s="31" t="s">
        <v>7</v>
      </c>
      <c r="C29" s="27"/>
      <c r="D29" s="27"/>
      <c r="E29" s="27"/>
      <c r="F29" s="27"/>
      <c r="G29" s="27"/>
      <c r="H29" s="36"/>
      <c r="I29" s="29"/>
      <c r="J29" s="30"/>
    </row>
    <row r="30" spans="1:11" s="112" customFormat="1" ht="7.95" customHeight="1" x14ac:dyDescent="0.25">
      <c r="B30" s="31"/>
      <c r="C30" s="27"/>
      <c r="D30" s="27"/>
      <c r="E30" s="27"/>
      <c r="F30" s="27"/>
      <c r="G30" s="27"/>
      <c r="H30" s="36"/>
      <c r="I30" s="29"/>
      <c r="J30" s="30"/>
    </row>
    <row r="31" spans="1:11" s="112" customFormat="1" x14ac:dyDescent="0.25">
      <c r="B31" s="45" t="s">
        <v>5</v>
      </c>
      <c r="C31" s="27"/>
      <c r="D31" s="46"/>
      <c r="E31" s="241"/>
      <c r="F31" s="242"/>
      <c r="G31" s="47" t="s">
        <v>4</v>
      </c>
      <c r="H31" s="241"/>
      <c r="I31" s="242"/>
      <c r="J31" s="30"/>
    </row>
    <row r="32" spans="1:11" s="112" customFormat="1" ht="7.5" customHeight="1" x14ac:dyDescent="0.25">
      <c r="B32" s="18"/>
      <c r="C32" s="3"/>
      <c r="D32" s="27"/>
      <c r="E32" s="49"/>
      <c r="F32" s="3"/>
      <c r="G32" s="50"/>
      <c r="H32" s="51"/>
      <c r="I32" s="52"/>
      <c r="J32" s="30"/>
    </row>
    <row r="33" spans="1:25" s="112" customFormat="1" hidden="1" x14ac:dyDescent="0.25">
      <c r="A33" s="126"/>
      <c r="B33" s="222"/>
      <c r="C33" s="223"/>
      <c r="D33" s="223"/>
      <c r="E33" s="223"/>
      <c r="F33" s="243"/>
      <c r="G33" s="243"/>
      <c r="H33" s="243"/>
      <c r="I33" s="243"/>
      <c r="J33" s="30"/>
    </row>
    <row r="34" spans="1:25" s="112" customFormat="1" ht="7.95" hidden="1" customHeight="1" x14ac:dyDescent="0.25">
      <c r="B34" s="48"/>
      <c r="C34" s="53"/>
      <c r="D34" s="27"/>
      <c r="E34" s="54"/>
      <c r="F34" s="3"/>
      <c r="G34" s="3"/>
      <c r="H34" s="3"/>
      <c r="I34" s="3"/>
      <c r="J34" s="30"/>
    </row>
    <row r="35" spans="1:25" s="112" customFormat="1" x14ac:dyDescent="0.25">
      <c r="B35" s="48" t="s">
        <v>15</v>
      </c>
      <c r="C35" s="53"/>
      <c r="D35" s="53"/>
      <c r="E35" s="27"/>
      <c r="F35" s="224"/>
      <c r="G35" s="225"/>
      <c r="H35" s="225"/>
      <c r="I35" s="226"/>
      <c r="J35" s="30"/>
      <c r="K35" s="135"/>
    </row>
    <row r="36" spans="1:25" s="112" customFormat="1" ht="7.95" customHeight="1" x14ac:dyDescent="0.25">
      <c r="B36" s="18"/>
      <c r="C36" s="3"/>
      <c r="D36" s="3"/>
      <c r="E36" s="3"/>
      <c r="F36" s="53"/>
      <c r="G36" s="27"/>
      <c r="H36" s="36"/>
      <c r="I36" s="29"/>
      <c r="J36" s="30"/>
      <c r="K36" s="135"/>
    </row>
    <row r="37" spans="1:25" s="112" customFormat="1" x14ac:dyDescent="0.25">
      <c r="B37" s="48" t="s">
        <v>16</v>
      </c>
      <c r="C37" s="53"/>
      <c r="D37" s="53"/>
      <c r="E37" s="53"/>
      <c r="F37" s="224"/>
      <c r="G37" s="225"/>
      <c r="H37" s="225"/>
      <c r="I37" s="226"/>
      <c r="J37" s="56"/>
      <c r="K37" s="135"/>
    </row>
    <row r="38" spans="1:25" s="112" customFormat="1" ht="7.95" customHeight="1" x14ac:dyDescent="0.25">
      <c r="B38" s="48"/>
      <c r="C38" s="53"/>
      <c r="D38" s="53"/>
      <c r="E38" s="53"/>
      <c r="F38" s="110"/>
      <c r="G38" s="110"/>
      <c r="H38" s="110"/>
      <c r="I38" s="110"/>
      <c r="J38" s="56"/>
      <c r="K38" s="135"/>
    </row>
    <row r="39" spans="1:25" s="112" customFormat="1" x14ac:dyDescent="0.25">
      <c r="B39" s="34" t="s">
        <v>17</v>
      </c>
      <c r="C39" s="3"/>
      <c r="D39" s="3"/>
      <c r="E39" s="3"/>
      <c r="F39" s="227"/>
      <c r="G39" s="228"/>
      <c r="H39" s="228"/>
      <c r="I39" s="229"/>
      <c r="J39" s="56"/>
      <c r="K39" s="135"/>
    </row>
    <row r="40" spans="1:25" s="112" customFormat="1" ht="7.95" customHeight="1" x14ac:dyDescent="0.25">
      <c r="B40" s="18"/>
      <c r="C40" s="3"/>
      <c r="D40" s="3"/>
      <c r="E40" s="3"/>
      <c r="F40" s="135"/>
      <c r="G40" s="135"/>
      <c r="H40" s="135"/>
      <c r="I40" s="58"/>
      <c r="J40" s="56"/>
      <c r="K40" s="135"/>
    </row>
    <row r="41" spans="1:25" s="112" customFormat="1" x14ac:dyDescent="0.25">
      <c r="B41" s="48" t="s">
        <v>11</v>
      </c>
      <c r="C41" s="53"/>
      <c r="D41" s="53"/>
      <c r="E41" s="53"/>
      <c r="F41" s="227"/>
      <c r="G41" s="228"/>
      <c r="H41" s="228"/>
      <c r="I41" s="229"/>
      <c r="J41" s="56"/>
      <c r="K41" s="135"/>
    </row>
    <row r="42" spans="1:25" s="129" customFormat="1" ht="7.5" customHeight="1" thickBot="1" x14ac:dyDescent="0.3">
      <c r="B42" s="60"/>
      <c r="C42" s="61"/>
      <c r="D42" s="62"/>
      <c r="E42" s="62"/>
      <c r="F42" s="62"/>
      <c r="G42" s="62"/>
      <c r="H42" s="62"/>
      <c r="I42" s="62"/>
      <c r="J42" s="63"/>
      <c r="L42" s="112"/>
      <c r="M42" s="112"/>
      <c r="N42" s="112"/>
      <c r="O42" s="112"/>
      <c r="P42" s="112"/>
      <c r="Q42" s="112"/>
      <c r="R42" s="112"/>
      <c r="S42" s="112"/>
      <c r="T42" s="112"/>
      <c r="U42" s="112"/>
      <c r="V42" s="127"/>
      <c r="W42" s="127"/>
      <c r="X42" s="127"/>
      <c r="Y42" s="127"/>
    </row>
    <row r="43" spans="1:25" s="130" customFormat="1" ht="7.95" customHeight="1" x14ac:dyDescent="0.25">
      <c r="B43" s="39"/>
      <c r="C43" s="40"/>
      <c r="D43" s="40"/>
      <c r="E43" s="40"/>
      <c r="F43" s="40"/>
      <c r="G43" s="40"/>
      <c r="H43" s="40"/>
      <c r="I43" s="40"/>
      <c r="J43" s="41"/>
      <c r="K43" s="112"/>
      <c r="L43" s="112"/>
      <c r="M43" s="112"/>
      <c r="N43" s="112"/>
      <c r="O43" s="112"/>
      <c r="P43" s="112"/>
      <c r="Q43" s="112"/>
      <c r="R43" s="112"/>
      <c r="S43" s="112"/>
      <c r="T43" s="112"/>
      <c r="U43" s="112"/>
      <c r="V43" s="112"/>
      <c r="W43" s="112"/>
    </row>
    <row r="44" spans="1:25" s="122" customFormat="1" ht="13.8" x14ac:dyDescent="0.25">
      <c r="B44" s="42"/>
      <c r="C44" s="221" t="s">
        <v>66</v>
      </c>
      <c r="D44" s="221"/>
      <c r="E44" s="221"/>
      <c r="F44" s="179"/>
      <c r="G44" s="180" t="s">
        <v>1</v>
      </c>
      <c r="H44" s="179"/>
      <c r="I44" s="166" t="s">
        <v>0</v>
      </c>
      <c r="J44" s="167"/>
      <c r="K44" s="168"/>
      <c r="L44" s="112"/>
      <c r="M44" s="112"/>
      <c r="N44" s="112"/>
      <c r="O44" s="112"/>
      <c r="P44" s="112"/>
      <c r="Q44" s="112"/>
      <c r="R44" s="112"/>
      <c r="S44" s="112"/>
      <c r="T44" s="112"/>
      <c r="U44" s="112"/>
      <c r="V44" s="113"/>
      <c r="W44" s="113"/>
    </row>
    <row r="45" spans="1:25" s="122" customFormat="1" ht="6" customHeight="1" x14ac:dyDescent="0.25">
      <c r="B45" s="42"/>
      <c r="C45" s="172"/>
      <c r="D45" s="172"/>
      <c r="E45" s="172"/>
      <c r="F45" s="181"/>
      <c r="G45" s="181"/>
      <c r="H45" s="181"/>
      <c r="I45" s="43"/>
      <c r="J45" s="167"/>
      <c r="K45" s="168"/>
      <c r="L45" s="112"/>
      <c r="M45" s="112"/>
      <c r="N45" s="112"/>
      <c r="O45" s="112"/>
      <c r="P45" s="112"/>
      <c r="Q45" s="112"/>
      <c r="R45" s="112"/>
      <c r="S45" s="112"/>
      <c r="T45" s="112"/>
      <c r="U45" s="112"/>
      <c r="V45" s="113"/>
      <c r="W45" s="113"/>
    </row>
    <row r="46" spans="1:25" s="122" customFormat="1" ht="13.8" x14ac:dyDescent="0.25">
      <c r="B46" s="169"/>
      <c r="C46" s="221" t="s">
        <v>65</v>
      </c>
      <c r="D46" s="221"/>
      <c r="E46" s="221"/>
      <c r="F46" s="179"/>
      <c r="G46" s="180" t="s">
        <v>67</v>
      </c>
      <c r="H46" s="182"/>
      <c r="I46" s="170"/>
      <c r="J46" s="171"/>
      <c r="K46" s="113"/>
      <c r="L46" s="112"/>
      <c r="M46" s="112"/>
      <c r="N46" s="112"/>
      <c r="O46" s="112"/>
      <c r="P46" s="112"/>
      <c r="Q46" s="112"/>
      <c r="R46" s="112"/>
      <c r="S46" s="112"/>
      <c r="T46" s="112"/>
      <c r="U46" s="112"/>
      <c r="V46" s="113"/>
      <c r="W46" s="113"/>
    </row>
    <row r="47" spans="1:25" s="122" customFormat="1" ht="6.6" customHeight="1" x14ac:dyDescent="0.25">
      <c r="B47" s="173"/>
      <c r="C47" s="172"/>
      <c r="D47" s="172"/>
      <c r="E47" s="172"/>
      <c r="F47" s="181"/>
      <c r="G47" s="181"/>
      <c r="H47" s="181"/>
      <c r="I47" s="170"/>
      <c r="J47" s="171"/>
      <c r="K47" s="113"/>
      <c r="L47" s="112"/>
      <c r="M47" s="112"/>
      <c r="N47" s="112"/>
      <c r="O47" s="112"/>
      <c r="P47" s="112"/>
      <c r="Q47" s="112"/>
      <c r="R47" s="112"/>
      <c r="S47" s="112"/>
      <c r="T47" s="112"/>
      <c r="U47" s="112"/>
      <c r="V47" s="113"/>
      <c r="W47" s="113"/>
    </row>
    <row r="48" spans="1:25" s="122" customFormat="1" ht="13.8" x14ac:dyDescent="0.25">
      <c r="B48" s="42"/>
      <c r="C48" s="221" t="s">
        <v>68</v>
      </c>
      <c r="D48" s="221"/>
      <c r="E48" s="221"/>
      <c r="F48" s="179"/>
      <c r="G48" s="180" t="s">
        <v>1</v>
      </c>
      <c r="H48" s="179"/>
      <c r="I48" s="166" t="s">
        <v>0</v>
      </c>
      <c r="J48" s="167"/>
      <c r="K48" s="168"/>
      <c r="L48" s="112"/>
      <c r="M48" s="112"/>
      <c r="N48" s="112"/>
      <c r="O48" s="112"/>
      <c r="P48" s="112"/>
      <c r="Q48" s="112"/>
      <c r="R48" s="112"/>
      <c r="S48" s="112"/>
      <c r="T48" s="112"/>
      <c r="U48" s="112"/>
      <c r="V48" s="113"/>
      <c r="W48" s="113"/>
    </row>
    <row r="49" spans="2:23" s="122" customFormat="1" ht="8.4" customHeight="1" x14ac:dyDescent="0.25">
      <c r="B49" s="42"/>
      <c r="C49" s="221"/>
      <c r="D49" s="221"/>
      <c r="E49" s="221"/>
      <c r="F49" s="181"/>
      <c r="G49" s="181"/>
      <c r="H49" s="181"/>
      <c r="I49" s="166"/>
      <c r="J49" s="167"/>
      <c r="K49" s="168"/>
      <c r="L49" s="112"/>
      <c r="M49" s="112"/>
      <c r="N49" s="112"/>
      <c r="O49" s="112"/>
      <c r="P49" s="112"/>
      <c r="Q49" s="112"/>
      <c r="R49" s="112"/>
      <c r="S49" s="112"/>
      <c r="T49" s="112"/>
      <c r="U49" s="112"/>
      <c r="V49" s="113"/>
      <c r="W49" s="113"/>
    </row>
    <row r="50" spans="2:23" s="122" customFormat="1" ht="6.6" customHeight="1" x14ac:dyDescent="0.25">
      <c r="B50" s="42"/>
      <c r="C50" s="221"/>
      <c r="D50" s="221"/>
      <c r="E50" s="221"/>
      <c r="F50" s="181"/>
      <c r="G50" s="181"/>
      <c r="H50" s="181"/>
      <c r="I50" s="43"/>
      <c r="J50" s="167"/>
      <c r="K50" s="168"/>
      <c r="L50" s="112"/>
      <c r="M50" s="112"/>
      <c r="N50" s="112"/>
      <c r="O50" s="112"/>
      <c r="P50" s="112"/>
      <c r="Q50" s="112"/>
      <c r="R50" s="112"/>
      <c r="S50" s="112"/>
      <c r="T50" s="112"/>
      <c r="U50" s="112"/>
      <c r="V50" s="113"/>
      <c r="W50" s="113"/>
    </row>
    <row r="51" spans="2:23" s="122" customFormat="1" ht="13.8" customHeight="1" x14ac:dyDescent="0.25">
      <c r="B51" s="169"/>
      <c r="C51" s="221" t="s">
        <v>72</v>
      </c>
      <c r="D51" s="221"/>
      <c r="E51" s="221"/>
      <c r="F51" s="179"/>
      <c r="G51" s="180" t="s">
        <v>1</v>
      </c>
      <c r="H51" s="179"/>
      <c r="I51" s="166" t="s">
        <v>0</v>
      </c>
      <c r="J51" s="171"/>
      <c r="K51" s="113"/>
      <c r="L51" s="112"/>
      <c r="M51" s="112"/>
      <c r="N51" s="112"/>
      <c r="O51" s="112"/>
      <c r="P51" s="112"/>
      <c r="Q51" s="112"/>
      <c r="R51" s="112"/>
      <c r="S51" s="112"/>
      <c r="T51" s="112"/>
      <c r="U51" s="112"/>
      <c r="V51" s="113"/>
      <c r="W51" s="113"/>
    </row>
    <row r="52" spans="2:23" s="122" customFormat="1" ht="7.8" customHeight="1" x14ac:dyDescent="0.25">
      <c r="B52" s="173"/>
      <c r="C52" s="221"/>
      <c r="D52" s="221"/>
      <c r="E52" s="221"/>
      <c r="F52" s="181"/>
      <c r="G52" s="181"/>
      <c r="H52" s="181"/>
      <c r="I52" s="166"/>
      <c r="J52" s="171"/>
      <c r="K52" s="113"/>
      <c r="L52" s="112"/>
      <c r="M52" s="112"/>
      <c r="N52" s="112"/>
      <c r="O52" s="112"/>
      <c r="P52" s="112"/>
      <c r="Q52" s="112"/>
      <c r="R52" s="112"/>
      <c r="S52" s="112"/>
      <c r="T52" s="112"/>
      <c r="U52" s="112"/>
      <c r="V52" s="113"/>
      <c r="W52" s="113"/>
    </row>
    <row r="53" spans="2:23" s="122" customFormat="1" ht="6.6" customHeight="1" x14ac:dyDescent="0.25">
      <c r="B53" s="42"/>
      <c r="C53" s="221"/>
      <c r="D53" s="221"/>
      <c r="E53" s="221"/>
      <c r="F53" s="181"/>
      <c r="G53" s="181"/>
      <c r="H53" s="181"/>
      <c r="I53" s="43"/>
      <c r="J53" s="167"/>
      <c r="K53" s="168"/>
      <c r="L53" s="112"/>
      <c r="M53" s="112"/>
      <c r="N53" s="112"/>
      <c r="O53" s="112"/>
      <c r="P53" s="112"/>
      <c r="Q53" s="112"/>
      <c r="R53" s="112"/>
      <c r="S53" s="112"/>
      <c r="T53" s="112"/>
      <c r="U53" s="112"/>
      <c r="V53" s="113"/>
      <c r="W53" s="113"/>
    </row>
    <row r="54" spans="2:23" s="122" customFormat="1" ht="13.8" customHeight="1" x14ac:dyDescent="0.25">
      <c r="B54" s="42"/>
      <c r="C54" s="221" t="s">
        <v>73</v>
      </c>
      <c r="D54" s="221"/>
      <c r="E54" s="221"/>
      <c r="F54" s="179"/>
      <c r="G54" s="180" t="s">
        <v>1</v>
      </c>
      <c r="H54" s="179"/>
      <c r="I54" s="166" t="s">
        <v>0</v>
      </c>
      <c r="J54" s="167"/>
      <c r="K54" s="168"/>
      <c r="L54" s="112"/>
      <c r="M54" s="112"/>
      <c r="N54" s="112"/>
      <c r="O54" s="112"/>
      <c r="P54" s="112"/>
      <c r="Q54" s="112"/>
      <c r="R54" s="112"/>
      <c r="S54" s="112"/>
      <c r="T54" s="112"/>
      <c r="U54" s="112"/>
      <c r="V54" s="113"/>
      <c r="W54" s="113"/>
    </row>
    <row r="55" spans="2:23" s="122" customFormat="1" ht="8.4" customHeight="1" x14ac:dyDescent="0.25">
      <c r="B55" s="169"/>
      <c r="C55" s="221"/>
      <c r="D55" s="221"/>
      <c r="E55" s="221"/>
      <c r="F55" s="181"/>
      <c r="G55" s="181"/>
      <c r="H55" s="181"/>
      <c r="I55" s="170"/>
      <c r="J55" s="171"/>
      <c r="K55" s="113"/>
      <c r="L55" s="112"/>
      <c r="M55" s="112"/>
      <c r="N55" s="112"/>
      <c r="O55" s="112"/>
      <c r="P55" s="112"/>
      <c r="Q55" s="112"/>
      <c r="R55" s="112"/>
      <c r="S55" s="112"/>
      <c r="T55" s="112"/>
      <c r="U55" s="112"/>
      <c r="V55" s="113"/>
      <c r="W55" s="113"/>
    </row>
    <row r="56" spans="2:23" s="122" customFormat="1" ht="6.6" customHeight="1" x14ac:dyDescent="0.25">
      <c r="B56" s="42"/>
      <c r="C56" s="221"/>
      <c r="D56" s="221"/>
      <c r="E56" s="221"/>
      <c r="F56" s="181"/>
      <c r="G56" s="181"/>
      <c r="H56" s="181"/>
      <c r="I56" s="43"/>
      <c r="J56" s="167"/>
      <c r="K56" s="168"/>
      <c r="L56" s="127"/>
      <c r="M56" s="127"/>
      <c r="N56" s="127"/>
      <c r="O56" s="127"/>
      <c r="P56" s="127"/>
      <c r="Q56" s="127"/>
      <c r="R56" s="127"/>
      <c r="S56" s="127"/>
      <c r="T56" s="127"/>
      <c r="U56" s="127"/>
      <c r="V56" s="113"/>
      <c r="W56" s="113"/>
    </row>
    <row r="57" spans="2:23" s="122" customFormat="1" ht="13.8" x14ac:dyDescent="0.25">
      <c r="B57" s="42"/>
      <c r="C57" s="221" t="s">
        <v>69</v>
      </c>
      <c r="D57" s="221"/>
      <c r="E57" s="221"/>
      <c r="F57" s="179"/>
      <c r="G57" s="180" t="s">
        <v>1</v>
      </c>
      <c r="H57" s="179"/>
      <c r="I57" s="166" t="s">
        <v>0</v>
      </c>
      <c r="J57" s="167"/>
      <c r="K57" s="168"/>
      <c r="L57" s="112"/>
      <c r="M57" s="112"/>
      <c r="N57" s="112"/>
      <c r="O57" s="112"/>
      <c r="P57" s="112"/>
      <c r="Q57" s="112"/>
      <c r="R57" s="112"/>
      <c r="S57" s="112"/>
      <c r="T57" s="112"/>
      <c r="U57" s="112"/>
      <c r="V57" s="113"/>
      <c r="W57" s="113"/>
    </row>
    <row r="58" spans="2:23" s="122" customFormat="1" ht="6.6" customHeight="1" x14ac:dyDescent="0.25">
      <c r="B58" s="42"/>
      <c r="C58" s="172"/>
      <c r="D58" s="172"/>
      <c r="E58" s="172"/>
      <c r="F58" s="181"/>
      <c r="G58" s="181"/>
      <c r="H58" s="181"/>
      <c r="I58" s="166"/>
      <c r="J58" s="167"/>
      <c r="K58" s="168"/>
      <c r="L58" s="113"/>
      <c r="M58" s="113"/>
      <c r="N58" s="113"/>
      <c r="O58" s="113"/>
      <c r="P58" s="113"/>
      <c r="Q58" s="113"/>
      <c r="R58" s="113"/>
      <c r="S58" s="113"/>
      <c r="T58" s="113"/>
      <c r="U58" s="113"/>
      <c r="V58" s="113"/>
      <c r="W58" s="113"/>
    </row>
    <row r="59" spans="2:23" s="122" customFormat="1" ht="13.8" x14ac:dyDescent="0.25">
      <c r="B59" s="169"/>
      <c r="C59" s="221" t="s">
        <v>70</v>
      </c>
      <c r="D59" s="221"/>
      <c r="E59" s="221"/>
      <c r="F59" s="179"/>
      <c r="G59" s="180" t="s">
        <v>1</v>
      </c>
      <c r="H59" s="179"/>
      <c r="I59" s="166" t="s">
        <v>0</v>
      </c>
      <c r="J59" s="171"/>
      <c r="K59" s="113"/>
      <c r="L59" s="113"/>
      <c r="M59" s="113"/>
      <c r="N59" s="113"/>
      <c r="O59" s="113"/>
      <c r="P59" s="113"/>
      <c r="Q59" s="113"/>
      <c r="R59" s="113"/>
      <c r="S59" s="113"/>
      <c r="T59" s="113"/>
      <c r="U59" s="113"/>
      <c r="V59" s="113"/>
      <c r="W59" s="113"/>
    </row>
    <row r="60" spans="2:23" s="122" customFormat="1" ht="6.6" customHeight="1" x14ac:dyDescent="0.25">
      <c r="B60" s="173"/>
      <c r="C60" s="172"/>
      <c r="D60" s="172"/>
      <c r="E60" s="172"/>
      <c r="F60" s="181"/>
      <c r="G60" s="181"/>
      <c r="H60" s="181"/>
      <c r="I60" s="166"/>
      <c r="J60" s="171"/>
      <c r="K60" s="113"/>
      <c r="L60" s="113"/>
      <c r="M60" s="113"/>
      <c r="N60" s="113"/>
      <c r="O60" s="113"/>
      <c r="P60" s="113"/>
      <c r="Q60" s="113"/>
      <c r="R60" s="113"/>
      <c r="S60" s="113"/>
      <c r="T60" s="113"/>
      <c r="U60" s="113"/>
      <c r="V60" s="113"/>
      <c r="W60" s="113"/>
    </row>
    <row r="61" spans="2:23" s="122" customFormat="1" ht="13.8" customHeight="1" x14ac:dyDescent="0.25">
      <c r="B61" s="42"/>
      <c r="C61" s="221" t="s">
        <v>74</v>
      </c>
      <c r="D61" s="221"/>
      <c r="E61" s="221"/>
      <c r="F61" s="179"/>
      <c r="G61" s="180" t="s">
        <v>1</v>
      </c>
      <c r="H61" s="179"/>
      <c r="I61" s="166" t="s">
        <v>0</v>
      </c>
      <c r="J61" s="167"/>
      <c r="K61" s="168"/>
      <c r="L61" s="113"/>
      <c r="M61" s="113"/>
      <c r="N61" s="113"/>
      <c r="O61" s="113"/>
      <c r="P61" s="113"/>
      <c r="Q61" s="113"/>
      <c r="R61" s="113"/>
      <c r="S61" s="113"/>
      <c r="T61" s="113"/>
      <c r="U61" s="113"/>
      <c r="V61" s="113"/>
      <c r="W61" s="113"/>
    </row>
    <row r="62" spans="2:23" s="130" customFormat="1" ht="11.4" customHeight="1" x14ac:dyDescent="0.25">
      <c r="B62" s="42"/>
      <c r="C62" s="221"/>
      <c r="D62" s="221"/>
      <c r="E62" s="221"/>
      <c r="F62" s="181"/>
      <c r="G62" s="181"/>
      <c r="H62" s="181"/>
      <c r="I62" s="43"/>
      <c r="J62" s="44"/>
      <c r="K62" s="128"/>
      <c r="L62" s="113"/>
      <c r="M62" s="113"/>
      <c r="N62" s="113"/>
      <c r="O62" s="113"/>
      <c r="P62" s="113"/>
      <c r="Q62" s="113"/>
      <c r="R62" s="113"/>
      <c r="S62" s="113"/>
      <c r="T62" s="113"/>
      <c r="U62" s="113"/>
      <c r="V62" s="112"/>
      <c r="W62" s="112"/>
    </row>
    <row r="63" spans="2:23" s="130" customFormat="1" ht="7.95" customHeight="1" thickBot="1" x14ac:dyDescent="0.3">
      <c r="B63" s="31"/>
      <c r="C63" s="27"/>
      <c r="D63" s="27"/>
      <c r="E63" s="27"/>
      <c r="F63" s="27"/>
      <c r="G63" s="27"/>
      <c r="H63" s="36"/>
      <c r="I63" s="29"/>
      <c r="J63" s="30"/>
      <c r="K63" s="112"/>
      <c r="L63" s="113"/>
      <c r="M63" s="113"/>
      <c r="N63" s="113"/>
      <c r="O63" s="113"/>
      <c r="P63" s="113"/>
      <c r="Q63" s="113"/>
      <c r="R63" s="113"/>
      <c r="S63" s="113"/>
      <c r="T63" s="113"/>
      <c r="U63" s="113"/>
      <c r="V63" s="112"/>
      <c r="W63" s="112"/>
    </row>
    <row r="64" spans="2:23" s="130" customFormat="1" ht="7.95" customHeight="1" x14ac:dyDescent="0.25">
      <c r="B64" s="25"/>
      <c r="C64" s="21"/>
      <c r="D64" s="23"/>
      <c r="E64" s="23"/>
      <c r="F64" s="23"/>
      <c r="G64" s="23"/>
      <c r="H64" s="23"/>
      <c r="I64" s="23"/>
      <c r="J64" s="24"/>
      <c r="L64" s="113"/>
      <c r="M64" s="113"/>
      <c r="N64" s="113"/>
      <c r="O64" s="113"/>
      <c r="P64" s="113"/>
      <c r="Q64" s="113"/>
      <c r="R64" s="113"/>
      <c r="S64" s="113"/>
      <c r="T64" s="113"/>
      <c r="U64" s="113"/>
      <c r="V64" s="112"/>
      <c r="W64" s="112"/>
    </row>
    <row r="65" spans="2:25" s="113" customFormat="1" x14ac:dyDescent="0.25">
      <c r="B65" s="238" t="s">
        <v>76</v>
      </c>
      <c r="C65" s="239"/>
      <c r="D65" s="239"/>
      <c r="E65" s="239"/>
      <c r="F65" s="239"/>
      <c r="G65" s="239"/>
      <c r="H65" s="239"/>
      <c r="I65" s="239"/>
      <c r="J65" s="65"/>
      <c r="K65" s="136"/>
    </row>
    <row r="66" spans="2:25" s="112" customFormat="1" ht="6.6" customHeight="1" x14ac:dyDescent="0.25">
      <c r="B66" s="48"/>
      <c r="C66" s="53"/>
      <c r="D66" s="53"/>
      <c r="E66" s="53"/>
      <c r="F66" s="59"/>
      <c r="G66" s="59"/>
      <c r="H66" s="59"/>
      <c r="I66" s="59"/>
      <c r="J66" s="56"/>
      <c r="L66" s="113"/>
      <c r="M66" s="113"/>
      <c r="N66" s="113"/>
      <c r="O66" s="113"/>
      <c r="P66" s="113"/>
      <c r="Q66" s="113"/>
      <c r="R66" s="113"/>
      <c r="S66" s="113"/>
      <c r="T66" s="113"/>
      <c r="U66" s="113"/>
    </row>
    <row r="67" spans="2:25" s="112" customFormat="1" ht="13.95" customHeight="1" x14ac:dyDescent="0.25">
      <c r="B67" s="255" t="s">
        <v>14</v>
      </c>
      <c r="C67" s="256"/>
      <c r="D67" s="256"/>
      <c r="E67" s="256"/>
      <c r="F67" s="1"/>
      <c r="G67" s="1"/>
      <c r="H67" s="11"/>
      <c r="I67" s="2"/>
      <c r="J67" s="56"/>
      <c r="L67" s="113"/>
      <c r="M67" s="113"/>
      <c r="N67" s="113"/>
      <c r="O67" s="113"/>
      <c r="P67" s="113"/>
      <c r="Q67" s="113"/>
      <c r="R67" s="113"/>
      <c r="S67" s="113"/>
      <c r="T67" s="113"/>
      <c r="U67" s="113"/>
    </row>
    <row r="68" spans="2:25" s="112" customFormat="1" ht="6.6" customHeight="1" x14ac:dyDescent="0.25">
      <c r="B68" s="66"/>
      <c r="C68" s="68"/>
      <c r="D68" s="68"/>
      <c r="E68" s="68"/>
      <c r="F68" s="1"/>
      <c r="G68" s="1"/>
      <c r="H68" s="11"/>
      <c r="I68" s="2"/>
      <c r="J68" s="56"/>
      <c r="L68" s="113"/>
      <c r="M68" s="113"/>
      <c r="N68" s="113"/>
      <c r="O68" s="113"/>
      <c r="P68" s="113"/>
      <c r="Q68" s="113"/>
      <c r="R68" s="113"/>
      <c r="S68" s="113"/>
      <c r="T68" s="113"/>
      <c r="U68" s="113"/>
    </row>
    <row r="69" spans="2:25" s="112" customFormat="1" ht="13.95" customHeight="1" x14ac:dyDescent="0.25">
      <c r="B69" s="236" t="s">
        <v>58</v>
      </c>
      <c r="C69" s="237"/>
      <c r="D69" s="237"/>
      <c r="E69" s="237"/>
      <c r="F69" s="32"/>
      <c r="G69" s="69" t="s">
        <v>1</v>
      </c>
      <c r="H69" s="32"/>
      <c r="I69" s="69" t="s">
        <v>0</v>
      </c>
      <c r="J69" s="56"/>
      <c r="L69" s="113"/>
      <c r="M69" s="113"/>
      <c r="N69" s="113"/>
      <c r="O69" s="113"/>
      <c r="P69" s="113"/>
      <c r="Q69" s="113"/>
      <c r="R69" s="113"/>
      <c r="S69" s="113"/>
      <c r="T69" s="113"/>
      <c r="U69" s="113"/>
    </row>
    <row r="70" spans="2:25" s="112" customFormat="1" ht="20.399999999999999" customHeight="1" x14ac:dyDescent="0.25">
      <c r="B70" s="236"/>
      <c r="C70" s="237"/>
      <c r="D70" s="237"/>
      <c r="E70" s="237"/>
      <c r="F70" s="1"/>
      <c r="G70" s="1"/>
      <c r="H70" s="11"/>
      <c r="I70" s="2"/>
      <c r="J70" s="56"/>
      <c r="L70" s="113"/>
      <c r="M70" s="113"/>
      <c r="N70" s="113"/>
      <c r="O70" s="113"/>
      <c r="P70" s="113"/>
      <c r="Q70" s="113"/>
      <c r="R70" s="113"/>
      <c r="S70" s="113"/>
      <c r="T70" s="113"/>
      <c r="U70" s="113"/>
    </row>
    <row r="71" spans="2:25" s="112" customFormat="1" ht="6" customHeight="1" x14ac:dyDescent="0.25">
      <c r="B71" s="255" t="s">
        <v>62</v>
      </c>
      <c r="C71" s="256"/>
      <c r="D71" s="256"/>
      <c r="E71" s="256"/>
      <c r="F71" s="1"/>
      <c r="G71" s="1"/>
      <c r="H71" s="11"/>
      <c r="I71" s="2"/>
      <c r="J71" s="56"/>
      <c r="L71" s="113"/>
      <c r="M71" s="113"/>
      <c r="N71" s="113"/>
      <c r="O71" s="113"/>
      <c r="P71" s="113"/>
      <c r="Q71" s="113"/>
      <c r="R71" s="113"/>
      <c r="S71" s="113"/>
      <c r="T71" s="113"/>
      <c r="U71" s="113"/>
    </row>
    <row r="72" spans="2:25" s="112" customFormat="1" ht="13.95" customHeight="1" x14ac:dyDescent="0.25">
      <c r="B72" s="255"/>
      <c r="C72" s="256"/>
      <c r="D72" s="256"/>
      <c r="E72" s="256"/>
      <c r="F72" s="257"/>
      <c r="G72" s="258"/>
      <c r="H72" s="11"/>
      <c r="I72" s="2"/>
      <c r="J72" s="56"/>
      <c r="L72" s="113"/>
      <c r="M72" s="113"/>
      <c r="N72" s="113"/>
      <c r="O72" s="113"/>
      <c r="P72" s="113"/>
      <c r="Q72" s="113"/>
      <c r="R72" s="113"/>
      <c r="S72" s="113"/>
      <c r="T72" s="113"/>
      <c r="U72" s="113"/>
    </row>
    <row r="73" spans="2:25" s="112" customFormat="1" ht="13.95" customHeight="1" x14ac:dyDescent="0.25">
      <c r="B73" s="144"/>
      <c r="C73" s="145"/>
      <c r="D73" s="145"/>
      <c r="E73" s="145"/>
      <c r="F73" s="156"/>
      <c r="G73" s="156"/>
      <c r="H73" s="11"/>
      <c r="I73" s="2"/>
      <c r="J73" s="56"/>
      <c r="L73" s="113"/>
      <c r="M73" s="113"/>
      <c r="N73" s="113"/>
      <c r="O73" s="113"/>
      <c r="P73" s="113"/>
      <c r="Q73" s="113"/>
      <c r="R73" s="113"/>
      <c r="S73" s="113"/>
      <c r="T73" s="113"/>
      <c r="U73" s="113"/>
    </row>
    <row r="74" spans="2:25" s="112" customFormat="1" x14ac:dyDescent="0.25">
      <c r="B74" s="250" t="s">
        <v>57</v>
      </c>
      <c r="C74" s="251"/>
      <c r="D74" s="251"/>
      <c r="E74" s="252"/>
      <c r="F74" s="253">
        <f>IF(F69&lt;&gt;"",MAX(F72*200,200),
IF(H69&lt;&gt;"",MAX(F72*400,400),0))</f>
        <v>0</v>
      </c>
      <c r="G74" s="254"/>
      <c r="H74" s="11"/>
      <c r="I74" s="11"/>
      <c r="J74" s="56"/>
      <c r="L74" s="113"/>
      <c r="M74" s="113"/>
      <c r="N74" s="113"/>
      <c r="O74" s="113"/>
      <c r="P74" s="113"/>
      <c r="Q74" s="113"/>
      <c r="R74" s="113"/>
      <c r="S74" s="113"/>
      <c r="T74" s="113"/>
      <c r="U74" s="113"/>
    </row>
    <row r="75" spans="2:25" s="129" customFormat="1" ht="7.5" customHeight="1" thickBot="1" x14ac:dyDescent="0.3">
      <c r="B75" s="60"/>
      <c r="C75" s="61"/>
      <c r="D75" s="62"/>
      <c r="E75" s="62"/>
      <c r="F75" s="62"/>
      <c r="G75" s="62"/>
      <c r="H75" s="62"/>
      <c r="I75" s="62"/>
      <c r="J75" s="63"/>
      <c r="L75" s="112"/>
      <c r="M75" s="112"/>
      <c r="N75" s="112"/>
      <c r="O75" s="112"/>
      <c r="P75" s="112"/>
      <c r="Q75" s="112"/>
      <c r="R75" s="112"/>
      <c r="S75" s="112"/>
      <c r="T75" s="112"/>
      <c r="U75" s="112"/>
      <c r="V75" s="127"/>
      <c r="W75" s="127"/>
      <c r="X75" s="127"/>
      <c r="Y75" s="127"/>
    </row>
    <row r="76" spans="2:25" s="130" customFormat="1" ht="7.95" customHeight="1" thickBot="1" x14ac:dyDescent="0.3">
      <c r="B76" s="22"/>
      <c r="C76" s="21"/>
      <c r="D76" s="23"/>
      <c r="E76" s="23"/>
      <c r="F76" s="23"/>
      <c r="G76" s="23"/>
      <c r="H76" s="23"/>
      <c r="I76" s="23"/>
      <c r="J76" s="22"/>
      <c r="L76" s="112"/>
      <c r="M76" s="112"/>
      <c r="N76" s="112"/>
      <c r="O76" s="112"/>
      <c r="P76" s="112"/>
      <c r="Q76" s="112"/>
      <c r="R76" s="112"/>
      <c r="S76" s="112"/>
      <c r="T76" s="112"/>
      <c r="U76" s="112"/>
      <c r="V76" s="112"/>
      <c r="W76" s="112"/>
    </row>
    <row r="77" spans="2:25" s="130" customFormat="1" ht="7.95" customHeight="1" x14ac:dyDescent="0.25">
      <c r="B77" s="25"/>
      <c r="C77" s="21"/>
      <c r="D77" s="23"/>
      <c r="E77" s="23"/>
      <c r="F77" s="23"/>
      <c r="G77" s="23"/>
      <c r="H77" s="23"/>
      <c r="I77" s="23"/>
      <c r="J77" s="24"/>
      <c r="L77" s="112"/>
      <c r="M77" s="112"/>
      <c r="N77" s="112"/>
      <c r="O77" s="112"/>
      <c r="P77" s="112"/>
      <c r="Q77" s="112"/>
      <c r="R77" s="112"/>
      <c r="S77" s="112"/>
      <c r="T77" s="112"/>
      <c r="U77" s="112"/>
      <c r="V77" s="112"/>
      <c r="W77" s="112"/>
    </row>
    <row r="78" spans="2:25" s="113" customFormat="1" x14ac:dyDescent="0.25">
      <c r="B78" s="244" t="s">
        <v>77</v>
      </c>
      <c r="C78" s="245"/>
      <c r="D78" s="245"/>
      <c r="E78" s="245"/>
      <c r="F78" s="245"/>
      <c r="G78" s="245"/>
      <c r="H78" s="245"/>
      <c r="I78" s="245"/>
      <c r="J78" s="65"/>
      <c r="K78" s="136"/>
      <c r="L78" s="112"/>
      <c r="M78" s="112"/>
      <c r="N78" s="112"/>
      <c r="O78" s="112"/>
      <c r="P78" s="112"/>
      <c r="Q78" s="112"/>
      <c r="R78" s="112"/>
      <c r="S78" s="112"/>
      <c r="T78" s="112"/>
      <c r="U78" s="112"/>
    </row>
    <row r="79" spans="2:25" s="127" customFormat="1" ht="7.2" customHeight="1" x14ac:dyDescent="0.25">
      <c r="B79" s="70"/>
      <c r="C79" s="71"/>
      <c r="D79" s="71"/>
      <c r="E79" s="71"/>
      <c r="F79" s="72"/>
      <c r="G79" s="72"/>
      <c r="H79" s="72"/>
      <c r="I79" s="72"/>
      <c r="J79" s="73"/>
      <c r="L79" s="113"/>
      <c r="M79" s="113"/>
      <c r="N79" s="113"/>
      <c r="O79" s="113"/>
      <c r="P79" s="113"/>
      <c r="Q79" s="113"/>
      <c r="R79" s="113"/>
      <c r="S79" s="113"/>
      <c r="T79" s="113"/>
      <c r="U79" s="113"/>
    </row>
    <row r="80" spans="2:25" s="112" customFormat="1" x14ac:dyDescent="0.25">
      <c r="B80" s="55" t="s">
        <v>27</v>
      </c>
      <c r="C80" s="11"/>
      <c r="D80" s="11"/>
      <c r="E80" s="11"/>
      <c r="F80" s="246"/>
      <c r="G80" s="247"/>
      <c r="H80" s="57" t="s">
        <v>12</v>
      </c>
      <c r="I80" s="57"/>
      <c r="J80" s="56"/>
      <c r="K80" s="135"/>
    </row>
    <row r="81" spans="1:21" s="112" customFormat="1" ht="6" customHeight="1" x14ac:dyDescent="0.25">
      <c r="B81" s="34"/>
      <c r="C81" s="27"/>
      <c r="D81" s="27"/>
      <c r="E81" s="27"/>
      <c r="F81" s="27"/>
      <c r="G81" s="74"/>
      <c r="H81" s="36"/>
      <c r="I81" s="29"/>
      <c r="J81" s="30"/>
    </row>
    <row r="82" spans="1:21" s="112" customFormat="1" x14ac:dyDescent="0.25">
      <c r="B82" s="177" t="s">
        <v>85</v>
      </c>
      <c r="C82" s="178"/>
      <c r="D82" s="178"/>
      <c r="E82" s="178"/>
      <c r="F82" s="32"/>
      <c r="G82" s="69" t="s">
        <v>1</v>
      </c>
      <c r="H82" s="32"/>
      <c r="I82" s="69" t="s">
        <v>0</v>
      </c>
      <c r="J82" s="56"/>
    </row>
    <row r="83" spans="1:21" s="112" customFormat="1" ht="6" customHeight="1" x14ac:dyDescent="0.25">
      <c r="B83" s="34"/>
      <c r="C83" s="27"/>
      <c r="D83" s="27"/>
      <c r="E83" s="27"/>
      <c r="F83" s="27"/>
      <c r="G83" s="74"/>
      <c r="H83" s="36"/>
      <c r="I83" s="29"/>
      <c r="J83" s="30"/>
    </row>
    <row r="84" spans="1:21" s="112" customFormat="1" x14ac:dyDescent="0.25">
      <c r="B84" s="48" t="s">
        <v>84</v>
      </c>
      <c r="C84" s="53"/>
      <c r="D84" s="53"/>
      <c r="E84" s="53"/>
      <c r="F84" s="248"/>
      <c r="G84" s="249"/>
      <c r="H84" s="57" t="s">
        <v>13</v>
      </c>
      <c r="I84" s="57"/>
      <c r="J84" s="56"/>
    </row>
    <row r="85" spans="1:21" s="112" customFormat="1" ht="7.8" customHeight="1" x14ac:dyDescent="0.25">
      <c r="B85" s="177"/>
      <c r="C85" s="178"/>
      <c r="D85" s="178"/>
      <c r="E85" s="27"/>
      <c r="F85" s="27"/>
      <c r="G85" s="74"/>
      <c r="H85" s="36"/>
      <c r="I85" s="29"/>
      <c r="J85" s="56"/>
    </row>
    <row r="86" spans="1:21" s="112" customFormat="1" x14ac:dyDescent="0.25">
      <c r="B86" s="177"/>
      <c r="C86" s="215" t="str">
        <f>IF(H82="x", "nicht nach Nr. 5.3.1 a) PKW-RL förderbar, da keine Kalamitätsfläche)","")</f>
        <v/>
      </c>
      <c r="D86" s="216"/>
      <c r="E86" s="216"/>
      <c r="F86" s="216"/>
      <c r="G86" s="216"/>
      <c r="H86" s="216"/>
      <c r="I86" s="216"/>
      <c r="J86" s="56"/>
    </row>
    <row r="87" spans="1:21" s="112" customFormat="1" x14ac:dyDescent="0.25">
      <c r="B87" s="177"/>
      <c r="C87" s="215" t="str">
        <f>IF(F84="","",IF(F84&lt;=50,"nicht nach Nr. 5.3.1 b) PKW-RL förderbar, da Nadelholz im Vorbestand höchstens 50 % betrug)",""))</f>
        <v/>
      </c>
      <c r="D87" s="216"/>
      <c r="E87" s="216"/>
      <c r="F87" s="216"/>
      <c r="G87" s="216"/>
      <c r="H87" s="216"/>
      <c r="I87" s="216"/>
      <c r="J87" s="56"/>
    </row>
    <row r="88" spans="1:21" s="118" customFormat="1" ht="7.95" customHeight="1" thickBot="1" x14ac:dyDescent="0.3">
      <c r="A88" s="131"/>
      <c r="B88" s="281"/>
      <c r="C88" s="282"/>
      <c r="D88" s="282"/>
      <c r="E88" s="282"/>
      <c r="F88" s="282"/>
      <c r="G88" s="282"/>
      <c r="H88" s="282"/>
      <c r="I88" s="282"/>
      <c r="J88" s="283"/>
      <c r="K88" s="137"/>
      <c r="L88" s="112"/>
      <c r="M88" s="112"/>
      <c r="N88" s="112"/>
      <c r="O88" s="112"/>
      <c r="P88" s="112"/>
      <c r="Q88" s="112"/>
      <c r="R88" s="112"/>
      <c r="S88" s="112"/>
      <c r="T88" s="112"/>
      <c r="U88" s="112"/>
    </row>
    <row r="89" spans="1:21" s="112" customFormat="1" ht="7.95" customHeight="1" x14ac:dyDescent="0.25">
      <c r="B89" s="75"/>
      <c r="C89" s="76"/>
      <c r="D89" s="76"/>
      <c r="E89" s="77"/>
      <c r="F89" s="78"/>
      <c r="G89" s="79"/>
      <c r="H89" s="77"/>
      <c r="I89" s="78"/>
      <c r="J89" s="64"/>
      <c r="K89" s="135"/>
    </row>
    <row r="90" spans="1:21" s="112" customFormat="1" x14ac:dyDescent="0.25">
      <c r="B90" s="244" t="s">
        <v>30</v>
      </c>
      <c r="C90" s="275"/>
      <c r="D90" s="275"/>
      <c r="E90" s="275"/>
      <c r="F90" s="275"/>
      <c r="G90" s="275"/>
      <c r="H90" s="275"/>
      <c r="I90" s="275"/>
      <c r="J90" s="80"/>
      <c r="K90" s="138"/>
    </row>
    <row r="91" spans="1:21" s="112" customFormat="1" ht="7.95" customHeight="1" x14ac:dyDescent="0.25">
      <c r="B91" s="34"/>
      <c r="C91" s="27"/>
      <c r="D91" s="27"/>
      <c r="E91" s="27"/>
      <c r="F91" s="27"/>
      <c r="G91" s="27"/>
      <c r="H91" s="36"/>
      <c r="I91" s="29"/>
      <c r="J91" s="30"/>
    </row>
    <row r="92" spans="1:21" s="112" customFormat="1" ht="13.2" customHeight="1" x14ac:dyDescent="0.25">
      <c r="B92" s="263" t="s">
        <v>31</v>
      </c>
      <c r="C92" s="264"/>
      <c r="D92" s="264"/>
      <c r="E92" s="81"/>
      <c r="F92" s="160"/>
      <c r="G92" s="265" t="s">
        <v>32</v>
      </c>
      <c r="H92" s="266"/>
      <c r="I92" s="266"/>
      <c r="J92" s="30"/>
    </row>
    <row r="93" spans="1:21" s="112" customFormat="1" ht="7.95" customHeight="1" x14ac:dyDescent="0.25">
      <c r="B93" s="34"/>
      <c r="C93" s="27"/>
      <c r="D93" s="27"/>
      <c r="E93" s="27"/>
      <c r="F93" s="27"/>
      <c r="G93" s="27"/>
      <c r="H93" s="36"/>
      <c r="I93" s="29"/>
      <c r="J93" s="30"/>
    </row>
    <row r="94" spans="1:21" s="112" customFormat="1" ht="24.75" customHeight="1" thickBot="1" x14ac:dyDescent="0.3">
      <c r="A94" s="130"/>
      <c r="B94" s="267" t="s">
        <v>48</v>
      </c>
      <c r="C94" s="268"/>
      <c r="D94" s="154" t="s">
        <v>19</v>
      </c>
      <c r="E94" s="269" t="s">
        <v>63</v>
      </c>
      <c r="F94" s="270"/>
      <c r="G94" s="269" t="s">
        <v>9</v>
      </c>
      <c r="H94" s="270"/>
      <c r="I94" s="155" t="s">
        <v>8</v>
      </c>
      <c r="J94" s="82"/>
      <c r="K94" s="139"/>
      <c r="L94" s="113"/>
      <c r="M94" s="113"/>
      <c r="N94" s="113"/>
      <c r="O94" s="113"/>
      <c r="P94" s="113"/>
      <c r="Q94" s="113"/>
      <c r="R94" s="113"/>
      <c r="S94" s="113"/>
      <c r="T94" s="113"/>
      <c r="U94" s="113"/>
    </row>
    <row r="95" spans="1:21" s="112" customFormat="1" ht="22.5" customHeight="1" x14ac:dyDescent="0.25">
      <c r="B95" s="84"/>
      <c r="C95" s="85" t="str">
        <f>IF(ISERROR(LOOKUP(B95,$B$152:$B$172,$C$153:$C$172))," ",LOOKUP(B95,$B$152:$B$172,$C$152:$C$172))</f>
        <v xml:space="preserve"> </v>
      </c>
      <c r="D95" s="86"/>
      <c r="E95" s="271"/>
      <c r="F95" s="272"/>
      <c r="G95" s="273" t="str">
        <f>IF(B95="","",LOOKUP(B95,$B$150:$B$171,$M$150:$M$171))</f>
        <v/>
      </c>
      <c r="H95" s="274"/>
      <c r="I95" s="87" t="str">
        <f>IF(B95="","",
IF(ISNUMBER(G95),E95*G95," "))</f>
        <v/>
      </c>
      <c r="J95" s="12"/>
      <c r="K95" s="125"/>
      <c r="L95" s="127"/>
      <c r="M95" s="127"/>
      <c r="N95" s="127"/>
      <c r="O95" s="127"/>
      <c r="P95" s="127"/>
      <c r="Q95" s="127"/>
      <c r="R95" s="127"/>
      <c r="S95" s="127"/>
      <c r="T95" s="127"/>
      <c r="U95" s="127"/>
    </row>
    <row r="96" spans="1:21" s="112" customFormat="1" ht="8.4" customHeight="1" x14ac:dyDescent="0.25">
      <c r="B96" s="67"/>
      <c r="C96" s="165"/>
      <c r="D96" s="88"/>
      <c r="E96" s="88"/>
      <c r="F96" s="88"/>
      <c r="G96" s="88"/>
      <c r="H96" s="89"/>
      <c r="I96" s="90"/>
      <c r="J96" s="56"/>
      <c r="K96" s="135"/>
    </row>
    <row r="97" spans="1:25" s="112" customFormat="1" x14ac:dyDescent="0.25">
      <c r="B97" s="91"/>
      <c r="C97" s="165"/>
      <c r="D97" s="162"/>
      <c r="E97" s="162"/>
      <c r="F97" s="83"/>
      <c r="G97" s="92"/>
      <c r="H97" s="192" t="s">
        <v>56</v>
      </c>
      <c r="I97" s="153">
        <f>IF(SUM(I95:I95)=0,0,SUM(I95:I95))</f>
        <v>0</v>
      </c>
      <c r="J97" s="93"/>
      <c r="K97" s="140"/>
    </row>
    <row r="98" spans="1:25" s="132" customFormat="1" ht="9.75" customHeight="1" thickBot="1" x14ac:dyDescent="0.3">
      <c r="B98" s="94"/>
      <c r="C98" s="146"/>
      <c r="D98" s="146"/>
      <c r="E98" s="146"/>
      <c r="F98" s="146"/>
      <c r="G98" s="146"/>
      <c r="H98" s="146"/>
      <c r="I98" s="146"/>
      <c r="J98" s="95"/>
      <c r="L98" s="112"/>
      <c r="M98" s="112"/>
      <c r="N98" s="112"/>
      <c r="O98" s="112"/>
      <c r="P98" s="112"/>
      <c r="Q98" s="112"/>
      <c r="R98" s="112"/>
      <c r="S98" s="112"/>
      <c r="T98" s="112"/>
      <c r="U98" s="112"/>
      <c r="V98" s="143"/>
      <c r="W98" s="143"/>
      <c r="X98" s="143"/>
      <c r="Y98" s="143"/>
    </row>
    <row r="99" spans="1:25" s="132" customFormat="1" ht="9.75" customHeight="1" x14ac:dyDescent="0.25">
      <c r="B99" s="157"/>
      <c r="C99" s="158"/>
      <c r="D99" s="158"/>
      <c r="E99" s="158"/>
      <c r="F99" s="158"/>
      <c r="G99" s="158"/>
      <c r="H99" s="158"/>
      <c r="I99" s="158"/>
      <c r="J99" s="159"/>
      <c r="L99" s="112"/>
      <c r="M99" s="112"/>
      <c r="N99" s="112"/>
      <c r="O99" s="112"/>
      <c r="P99" s="112"/>
      <c r="Q99" s="112"/>
      <c r="R99" s="112"/>
      <c r="S99" s="112"/>
      <c r="T99" s="112"/>
      <c r="U99" s="112"/>
      <c r="V99" s="143"/>
      <c r="W99" s="143"/>
      <c r="X99" s="143"/>
      <c r="Y99" s="143"/>
    </row>
    <row r="100" spans="1:25" s="132" customFormat="1" ht="13.2" customHeight="1" x14ac:dyDescent="0.25">
      <c r="B100" s="284" t="s">
        <v>86</v>
      </c>
      <c r="C100" s="285"/>
      <c r="D100" s="285"/>
      <c r="E100" s="285"/>
      <c r="F100" s="285"/>
      <c r="G100" s="285"/>
      <c r="H100" s="285"/>
      <c r="I100" s="285"/>
      <c r="J100" s="159"/>
      <c r="L100" s="112"/>
      <c r="M100" s="112"/>
      <c r="N100" s="112"/>
      <c r="O100" s="112"/>
      <c r="P100" s="112"/>
      <c r="Q100" s="112"/>
      <c r="R100" s="112"/>
      <c r="S100" s="112"/>
      <c r="T100" s="112"/>
      <c r="U100" s="112"/>
      <c r="V100" s="143"/>
      <c r="W100" s="143"/>
      <c r="X100" s="143"/>
      <c r="Y100" s="143"/>
    </row>
    <row r="101" spans="1:25" s="132" customFormat="1" x14ac:dyDescent="0.25">
      <c r="B101" s="284"/>
      <c r="C101" s="285"/>
      <c r="D101" s="285"/>
      <c r="E101" s="285"/>
      <c r="F101" s="285"/>
      <c r="G101" s="285"/>
      <c r="H101" s="285"/>
      <c r="I101" s="285"/>
      <c r="J101" s="159"/>
      <c r="L101" s="112"/>
      <c r="M101" s="112"/>
      <c r="N101" s="112"/>
      <c r="O101" s="112"/>
      <c r="P101" s="112"/>
      <c r="Q101" s="112"/>
      <c r="R101" s="112"/>
      <c r="S101" s="112"/>
      <c r="T101" s="112"/>
      <c r="U101" s="112"/>
      <c r="V101" s="143"/>
      <c r="W101" s="143"/>
      <c r="X101" s="143"/>
      <c r="Y101" s="143"/>
    </row>
    <row r="102" spans="1:25" s="132" customFormat="1" x14ac:dyDescent="0.25">
      <c r="B102" s="157"/>
      <c r="C102" s="158"/>
      <c r="D102" s="158"/>
      <c r="E102" s="158"/>
      <c r="F102" s="158"/>
      <c r="G102" s="158"/>
      <c r="H102" s="158"/>
      <c r="I102" s="158"/>
      <c r="J102" s="159"/>
      <c r="L102" s="112"/>
      <c r="M102" s="112"/>
      <c r="N102" s="112"/>
      <c r="O102" s="112"/>
      <c r="P102" s="112"/>
      <c r="Q102" s="112"/>
      <c r="R102" s="112"/>
      <c r="S102" s="112"/>
      <c r="T102" s="112"/>
      <c r="U102" s="112"/>
      <c r="V102" s="143"/>
      <c r="W102" s="143"/>
      <c r="X102" s="143"/>
      <c r="Y102" s="143"/>
    </row>
    <row r="103" spans="1:25" s="132" customFormat="1" x14ac:dyDescent="0.25">
      <c r="B103" s="157"/>
      <c r="C103" s="158" t="s">
        <v>87</v>
      </c>
      <c r="D103" s="287"/>
      <c r="E103" s="158" t="s">
        <v>88</v>
      </c>
      <c r="F103" s="158"/>
      <c r="G103" s="158"/>
      <c r="H103" s="286"/>
      <c r="I103" s="163" t="str">
        <f>IF(D103="","",750*D103)</f>
        <v/>
      </c>
      <c r="J103" s="159"/>
      <c r="L103" s="112"/>
      <c r="M103" s="112"/>
      <c r="N103" s="112"/>
      <c r="O103" s="112"/>
      <c r="P103" s="112"/>
      <c r="Q103" s="112"/>
      <c r="R103" s="112"/>
      <c r="S103" s="112"/>
      <c r="T103" s="112"/>
      <c r="U103" s="112"/>
      <c r="V103" s="143"/>
      <c r="W103" s="143"/>
      <c r="X103" s="143"/>
      <c r="Y103" s="143"/>
    </row>
    <row r="104" spans="1:25" s="132" customFormat="1" ht="9.6" customHeight="1" x14ac:dyDescent="0.25">
      <c r="B104" s="157"/>
      <c r="C104" s="158"/>
      <c r="D104" s="158"/>
      <c r="E104" s="158"/>
      <c r="F104" s="158"/>
      <c r="G104" s="158"/>
      <c r="H104" s="158"/>
      <c r="I104" s="158"/>
      <c r="J104" s="159"/>
      <c r="L104" s="112"/>
      <c r="M104" s="112"/>
      <c r="N104" s="112"/>
      <c r="O104" s="112"/>
      <c r="P104" s="112"/>
      <c r="Q104" s="112"/>
      <c r="R104" s="112"/>
      <c r="S104" s="112"/>
      <c r="T104" s="112"/>
      <c r="U104" s="112"/>
      <c r="V104" s="143"/>
      <c r="W104" s="143"/>
      <c r="X104" s="143"/>
      <c r="Y104" s="143"/>
    </row>
    <row r="105" spans="1:25" s="112" customFormat="1" ht="7.95" customHeight="1" x14ac:dyDescent="0.25">
      <c r="B105" s="4"/>
      <c r="C105" s="5"/>
      <c r="D105" s="5"/>
      <c r="E105" s="5"/>
      <c r="F105" s="5"/>
      <c r="G105" s="5"/>
      <c r="H105" s="6"/>
      <c r="I105" s="7"/>
      <c r="J105" s="8"/>
      <c r="P105" s="118"/>
      <c r="Q105" s="118"/>
      <c r="R105" s="118"/>
      <c r="S105" s="118"/>
      <c r="T105" s="118"/>
      <c r="U105" s="118"/>
    </row>
    <row r="106" spans="1:25" s="112" customFormat="1" x14ac:dyDescent="0.25">
      <c r="B106" s="244" t="s">
        <v>53</v>
      </c>
      <c r="C106" s="275"/>
      <c r="D106" s="275"/>
      <c r="E106" s="275"/>
      <c r="F106" s="275"/>
      <c r="G106" s="275"/>
      <c r="H106" s="275"/>
      <c r="I106" s="275"/>
      <c r="J106" s="96"/>
      <c r="K106" s="138"/>
      <c r="L106" s="118"/>
      <c r="M106" s="118"/>
      <c r="N106" s="118"/>
      <c r="O106" s="118"/>
    </row>
    <row r="107" spans="1:25" s="112" customFormat="1" x14ac:dyDescent="0.25">
      <c r="A107" s="125"/>
      <c r="B107" s="55" t="s">
        <v>49</v>
      </c>
      <c r="C107" s="9"/>
      <c r="D107" s="9"/>
      <c r="E107" s="97"/>
      <c r="F107" s="11"/>
      <c r="G107" s="276"/>
      <c r="H107" s="277"/>
      <c r="I107" s="57" t="s">
        <v>26</v>
      </c>
      <c r="J107" s="12"/>
      <c r="K107" s="125"/>
    </row>
    <row r="108" spans="1:25" s="112" customFormat="1" ht="7.95" customHeight="1" x14ac:dyDescent="0.25">
      <c r="B108" s="34"/>
      <c r="C108" s="27"/>
      <c r="D108" s="27"/>
      <c r="E108" s="27"/>
      <c r="F108" s="27"/>
      <c r="G108" s="27"/>
      <c r="H108" s="36"/>
      <c r="I108" s="29"/>
      <c r="J108" s="30"/>
    </row>
    <row r="109" spans="1:25" s="112" customFormat="1" x14ac:dyDescent="0.25">
      <c r="B109" s="55" t="s">
        <v>50</v>
      </c>
      <c r="C109" s="11"/>
      <c r="D109" s="3"/>
      <c r="E109" s="9"/>
      <c r="F109" s="98"/>
      <c r="G109" s="98"/>
      <c r="H109" s="98"/>
      <c r="I109" s="58"/>
      <c r="J109" s="56"/>
      <c r="K109" s="135"/>
    </row>
    <row r="110" spans="1:25" s="112" customFormat="1" ht="7.95" customHeight="1" x14ac:dyDescent="0.25">
      <c r="B110" s="34"/>
      <c r="C110" s="27"/>
      <c r="D110" s="27"/>
      <c r="E110" s="27"/>
      <c r="F110" s="27"/>
      <c r="G110" s="27"/>
      <c r="H110" s="36"/>
      <c r="I110" s="29"/>
      <c r="J110" s="30"/>
    </row>
    <row r="111" spans="1:25" s="112" customFormat="1" ht="35.25" customHeight="1" x14ac:dyDescent="0.25">
      <c r="B111" s="99"/>
      <c r="C111" s="278"/>
      <c r="D111" s="279"/>
      <c r="E111" s="279"/>
      <c r="F111" s="279"/>
      <c r="G111" s="279"/>
      <c r="H111" s="279"/>
      <c r="I111" s="280"/>
      <c r="J111" s="56"/>
      <c r="K111" s="135"/>
    </row>
    <row r="112" spans="1:25" s="112" customFormat="1" ht="7.95" customHeight="1" x14ac:dyDescent="0.25">
      <c r="B112" s="100"/>
      <c r="C112" s="11"/>
      <c r="D112" s="3"/>
      <c r="E112" s="101"/>
      <c r="F112" s="11"/>
      <c r="G112" s="102"/>
      <c r="H112" s="102"/>
      <c r="I112" s="102"/>
      <c r="J112" s="56"/>
      <c r="K112" s="135"/>
    </row>
    <row r="113" spans="1:45" s="112" customFormat="1" x14ac:dyDescent="0.25">
      <c r="B113" s="91"/>
      <c r="C113" s="103"/>
      <c r="D113" s="103"/>
      <c r="E113" s="103"/>
      <c r="F113" s="103"/>
      <c r="G113" s="103"/>
      <c r="H113" s="192" t="s">
        <v>82</v>
      </c>
      <c r="I113" s="163">
        <f>IF(G107=0,0,G107*3)</f>
        <v>0</v>
      </c>
      <c r="J113" s="19"/>
    </row>
    <row r="114" spans="1:45" s="129" customFormat="1" ht="7.5" customHeight="1" thickBot="1" x14ac:dyDescent="0.3">
      <c r="B114" s="60"/>
      <c r="C114" s="61"/>
      <c r="D114" s="62"/>
      <c r="E114" s="62"/>
      <c r="F114" s="62"/>
      <c r="G114" s="62"/>
      <c r="H114" s="62"/>
      <c r="I114" s="62"/>
      <c r="J114" s="63"/>
      <c r="L114" s="112"/>
      <c r="M114" s="112"/>
      <c r="N114" s="112"/>
      <c r="O114" s="112"/>
      <c r="P114" s="112"/>
      <c r="Q114" s="112"/>
      <c r="R114" s="112"/>
      <c r="S114" s="112"/>
      <c r="T114" s="112"/>
      <c r="U114" s="112"/>
      <c r="V114" s="127"/>
      <c r="W114" s="127"/>
      <c r="X114" s="127"/>
      <c r="Y114" s="127"/>
    </row>
    <row r="115" spans="1:45" s="130" customFormat="1" ht="6.6" customHeight="1" x14ac:dyDescent="0.25">
      <c r="B115" s="25"/>
      <c r="C115" s="21"/>
      <c r="D115" s="23"/>
      <c r="E115" s="23"/>
      <c r="F115" s="23"/>
      <c r="G115" s="23"/>
      <c r="H115" s="23"/>
      <c r="I115" s="23"/>
      <c r="J115" s="24"/>
      <c r="L115" s="112"/>
      <c r="M115" s="112"/>
      <c r="N115" s="112"/>
      <c r="O115" s="112"/>
      <c r="P115" s="143"/>
      <c r="Q115" s="143"/>
      <c r="R115" s="143"/>
      <c r="S115" s="143"/>
      <c r="T115" s="143"/>
      <c r="U115" s="143"/>
      <c r="V115" s="112"/>
      <c r="W115" s="112"/>
      <c r="X115" s="112"/>
      <c r="Y115" s="112"/>
    </row>
    <row r="116" spans="1:45" s="133" customFormat="1" hidden="1" x14ac:dyDescent="0.25">
      <c r="B116" s="104"/>
      <c r="C116" s="193" t="s">
        <v>18</v>
      </c>
      <c r="D116" s="194"/>
      <c r="E116" s="195"/>
      <c r="F116" s="195"/>
      <c r="G116" s="195">
        <f>F74</f>
        <v>0</v>
      </c>
      <c r="H116" s="195"/>
      <c r="I116" s="196"/>
      <c r="J116" s="105"/>
      <c r="K116" s="141"/>
      <c r="L116" s="112"/>
      <c r="M116" s="112"/>
      <c r="N116" s="143"/>
      <c r="O116" s="143"/>
      <c r="P116" s="143"/>
      <c r="Q116" s="143"/>
      <c r="R116" s="143"/>
      <c r="S116" s="143"/>
      <c r="T116" s="143"/>
      <c r="U116" s="143"/>
    </row>
    <row r="117" spans="1:45" s="133" customFormat="1" hidden="1" x14ac:dyDescent="0.25">
      <c r="B117" s="104"/>
      <c r="C117" s="197"/>
      <c r="D117" s="194"/>
      <c r="E117" s="195"/>
      <c r="F117" s="198"/>
      <c r="G117" s="195"/>
      <c r="H117" s="198"/>
      <c r="I117" s="198"/>
      <c r="J117" s="105"/>
      <c r="K117" s="141"/>
      <c r="L117" s="112"/>
      <c r="M117" s="112"/>
      <c r="N117" s="143"/>
      <c r="O117" s="143"/>
      <c r="P117" s="112"/>
      <c r="Q117" s="112"/>
      <c r="R117" s="112"/>
      <c r="S117" s="112"/>
      <c r="T117" s="112"/>
      <c r="U117" s="112"/>
    </row>
    <row r="118" spans="1:45" s="133" customFormat="1" hidden="1" x14ac:dyDescent="0.25">
      <c r="B118" s="104"/>
      <c r="C118" s="193" t="s">
        <v>59</v>
      </c>
      <c r="D118" s="194"/>
      <c r="E118" s="195"/>
      <c r="F118" s="195"/>
      <c r="G118" s="195">
        <f>I97+I113</f>
        <v>0</v>
      </c>
      <c r="H118" s="195"/>
      <c r="I118" s="196"/>
      <c r="J118" s="105"/>
      <c r="K118" s="141"/>
      <c r="L118" s="112"/>
      <c r="M118" s="112"/>
      <c r="N118" s="112"/>
      <c r="O118" s="112"/>
      <c r="P118" s="112"/>
      <c r="Q118" s="112"/>
      <c r="R118" s="112"/>
      <c r="S118" s="112"/>
      <c r="T118" s="112"/>
      <c r="U118" s="112"/>
    </row>
    <row r="119" spans="1:45" s="133" customFormat="1" hidden="1" x14ac:dyDescent="0.25">
      <c r="B119" s="104"/>
      <c r="C119" s="194"/>
      <c r="D119" s="194"/>
      <c r="E119" s="194"/>
      <c r="F119" s="194"/>
      <c r="G119" s="194"/>
      <c r="H119" s="199"/>
      <c r="I119" s="200"/>
      <c r="J119" s="105"/>
      <c r="K119" s="141"/>
      <c r="L119" s="112"/>
      <c r="M119" s="112"/>
      <c r="N119" s="112"/>
      <c r="O119" s="112"/>
      <c r="P119" s="112"/>
      <c r="Q119" s="112"/>
      <c r="R119" s="112"/>
      <c r="S119" s="112"/>
      <c r="T119" s="112"/>
      <c r="U119" s="112"/>
    </row>
    <row r="120" spans="1:45" s="118" customFormat="1" ht="15.75" customHeight="1" x14ac:dyDescent="0.25">
      <c r="A120" s="134"/>
      <c r="B120" s="91" t="s">
        <v>60</v>
      </c>
      <c r="C120" s="147"/>
      <c r="D120" s="147"/>
      <c r="E120" s="147"/>
      <c r="F120" s="147"/>
      <c r="G120" s="147"/>
      <c r="H120" s="259">
        <f>SUM(G116:G118)</f>
        <v>0</v>
      </c>
      <c r="I120" s="260"/>
      <c r="J120" s="106"/>
      <c r="K120" s="142"/>
      <c r="L120" s="112"/>
      <c r="M120" s="112"/>
      <c r="N120" s="112"/>
      <c r="O120" s="112"/>
      <c r="P120" s="112"/>
      <c r="Q120" s="112"/>
      <c r="R120" s="112"/>
      <c r="S120" s="112"/>
      <c r="T120" s="112"/>
      <c r="U120" s="112"/>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row>
    <row r="121" spans="1:45" s="118" customFormat="1" ht="6.75" customHeight="1" x14ac:dyDescent="0.25">
      <c r="A121" s="134"/>
      <c r="B121" s="91"/>
      <c r="C121" s="147"/>
      <c r="D121" s="147"/>
      <c r="E121" s="147"/>
      <c r="F121" s="147"/>
      <c r="G121" s="147"/>
      <c r="H121" s="164"/>
      <c r="I121" s="164"/>
      <c r="J121" s="106"/>
      <c r="K121" s="142"/>
      <c r="L121" s="127"/>
      <c r="M121" s="127"/>
      <c r="N121" s="112"/>
      <c r="O121" s="112"/>
      <c r="P121" s="112"/>
      <c r="Q121" s="112"/>
      <c r="R121" s="112"/>
      <c r="S121" s="112"/>
      <c r="T121" s="112"/>
      <c r="U121" s="112"/>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row>
    <row r="122" spans="1:45" s="118" customFormat="1" ht="18" customHeight="1" x14ac:dyDescent="0.25">
      <c r="A122" s="134"/>
      <c r="B122" s="261" t="s">
        <v>61</v>
      </c>
      <c r="C122" s="262"/>
      <c r="D122" s="262"/>
      <c r="E122" s="262"/>
      <c r="F122" s="262"/>
      <c r="G122" s="262"/>
      <c r="H122" s="262"/>
      <c r="I122" s="262"/>
      <c r="J122" s="106"/>
      <c r="K122" s="142"/>
      <c r="L122" s="112"/>
      <c r="M122" s="112"/>
      <c r="N122" s="112"/>
      <c r="O122" s="112"/>
      <c r="P122" s="112"/>
      <c r="Q122" s="112"/>
      <c r="R122" s="112"/>
      <c r="S122" s="112"/>
      <c r="T122" s="112"/>
      <c r="U122" s="112"/>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row>
    <row r="123" spans="1:45" s="118" customFormat="1" ht="22.5" customHeight="1" x14ac:dyDescent="0.25">
      <c r="A123" s="134"/>
      <c r="B123" s="261"/>
      <c r="C123" s="262"/>
      <c r="D123" s="262"/>
      <c r="E123" s="262"/>
      <c r="F123" s="262"/>
      <c r="G123" s="262"/>
      <c r="H123" s="262"/>
      <c r="I123" s="262"/>
      <c r="J123" s="106"/>
      <c r="K123" s="142"/>
      <c r="L123" s="112"/>
      <c r="M123" s="112"/>
      <c r="N123" s="112"/>
      <c r="O123" s="112"/>
      <c r="P123" s="112"/>
      <c r="Q123" s="112"/>
      <c r="R123" s="112"/>
      <c r="S123" s="112"/>
      <c r="T123" s="112"/>
      <c r="U123" s="112"/>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row>
    <row r="124" spans="1:45" s="129" customFormat="1" ht="7.5" customHeight="1" thickBot="1" x14ac:dyDescent="0.3">
      <c r="B124" s="60"/>
      <c r="C124" s="61"/>
      <c r="D124" s="62"/>
      <c r="E124" s="62"/>
      <c r="F124" s="62"/>
      <c r="G124" s="62"/>
      <c r="H124" s="62"/>
      <c r="I124" s="62"/>
      <c r="J124" s="63"/>
      <c r="L124" s="133"/>
      <c r="M124" s="133"/>
      <c r="N124" s="112"/>
      <c r="O124" s="112"/>
      <c r="P124" s="112"/>
      <c r="Q124" s="112"/>
      <c r="R124" s="112"/>
      <c r="S124" s="112"/>
      <c r="T124" s="112"/>
      <c r="U124" s="112"/>
      <c r="V124" s="127"/>
      <c r="W124" s="127"/>
      <c r="X124" s="127"/>
      <c r="Y124" s="127"/>
    </row>
    <row r="125" spans="1:45" s="112" customFormat="1" ht="7.5" customHeight="1" x14ac:dyDescent="0.25">
      <c r="A125" s="174"/>
      <c r="B125" s="4"/>
      <c r="C125" s="5"/>
      <c r="D125" s="5"/>
      <c r="E125" s="5"/>
      <c r="F125" s="5"/>
      <c r="G125" s="5"/>
      <c r="H125" s="6"/>
      <c r="I125" s="7"/>
      <c r="J125" s="8"/>
      <c r="L125" s="133"/>
      <c r="M125" s="133"/>
    </row>
    <row r="126" spans="1:45" s="112" customFormat="1" x14ac:dyDescent="0.25">
      <c r="A126" s="208"/>
      <c r="B126" s="208" t="s">
        <v>54</v>
      </c>
      <c r="C126" s="148"/>
      <c r="D126" s="148"/>
      <c r="E126" s="148"/>
      <c r="F126" s="148"/>
      <c r="G126" s="148"/>
      <c r="H126" s="209"/>
      <c r="I126" s="209" t="s">
        <v>55</v>
      </c>
      <c r="J126" s="201"/>
    </row>
    <row r="127" spans="1:45" s="112" customFormat="1" x14ac:dyDescent="0.25">
      <c r="A127" s="150"/>
      <c r="B127" s="206"/>
      <c r="C127" s="148"/>
      <c r="D127" s="148"/>
      <c r="E127" s="148"/>
      <c r="F127" s="148"/>
      <c r="G127" s="148"/>
      <c r="H127" s="151"/>
      <c r="I127" s="210"/>
      <c r="J127" s="202"/>
    </row>
    <row r="128" spans="1:45" s="112" customFormat="1" x14ac:dyDescent="0.25">
      <c r="A128" s="150"/>
      <c r="B128" s="206"/>
      <c r="C128" s="217"/>
      <c r="D128" s="218"/>
      <c r="E128" s="218"/>
      <c r="F128" s="218"/>
      <c r="G128" s="218"/>
      <c r="H128" s="219"/>
      <c r="I128" s="220"/>
      <c r="J128" s="126"/>
    </row>
    <row r="129" spans="1:21" s="112" customFormat="1" x14ac:dyDescent="0.25">
      <c r="A129" s="150"/>
      <c r="B129" s="206"/>
      <c r="C129" s="217"/>
      <c r="D129" s="218"/>
      <c r="E129" s="218"/>
      <c r="F129" s="218"/>
      <c r="G129" s="218"/>
      <c r="H129" s="219"/>
      <c r="I129" s="220"/>
      <c r="J129" s="126"/>
    </row>
    <row r="130" spans="1:21" s="112" customFormat="1" x14ac:dyDescent="0.25">
      <c r="A130" s="150"/>
      <c r="B130" s="206"/>
      <c r="C130" s="217"/>
      <c r="D130" s="218"/>
      <c r="E130" s="218"/>
      <c r="F130" s="218"/>
      <c r="G130" s="218"/>
      <c r="H130" s="219"/>
      <c r="I130" s="220"/>
      <c r="J130" s="126"/>
    </row>
    <row r="131" spans="1:21" s="112" customFormat="1" x14ac:dyDescent="0.25">
      <c r="A131" s="150"/>
      <c r="B131" s="206"/>
      <c r="C131" s="217"/>
      <c r="D131" s="218"/>
      <c r="E131" s="218"/>
      <c r="F131" s="218"/>
      <c r="G131" s="218"/>
      <c r="H131" s="219"/>
      <c r="I131" s="220"/>
      <c r="J131" s="126"/>
    </row>
    <row r="132" spans="1:21" s="112" customFormat="1" x14ac:dyDescent="0.25">
      <c r="A132" s="150"/>
      <c r="B132" s="206"/>
      <c r="C132" s="217"/>
      <c r="D132" s="218"/>
      <c r="E132" s="218"/>
      <c r="F132" s="218"/>
      <c r="G132" s="218"/>
      <c r="H132" s="219"/>
      <c r="I132" s="220"/>
      <c r="J132" s="203"/>
    </row>
    <row r="133" spans="1:21" s="112" customFormat="1" x14ac:dyDescent="0.25">
      <c r="A133" s="152"/>
      <c r="B133" s="206"/>
      <c r="C133" s="217"/>
      <c r="D133" s="218"/>
      <c r="E133" s="218"/>
      <c r="F133" s="218"/>
      <c r="G133" s="218"/>
      <c r="H133" s="219"/>
      <c r="I133" s="220"/>
      <c r="J133" s="126"/>
      <c r="K133" s="143"/>
    </row>
    <row r="134" spans="1:21" s="112" customFormat="1" ht="11.25" customHeight="1" x14ac:dyDescent="0.25">
      <c r="A134" s="152"/>
      <c r="B134" s="207"/>
      <c r="C134" s="204"/>
      <c r="D134" s="204"/>
      <c r="E134" s="204"/>
      <c r="F134" s="204"/>
      <c r="G134" s="204"/>
      <c r="H134" s="204"/>
      <c r="I134" s="210"/>
      <c r="J134" s="30"/>
      <c r="K134" s="143"/>
    </row>
    <row r="135" spans="1:21" s="112" customFormat="1" ht="7.5" customHeight="1" x14ac:dyDescent="0.25">
      <c r="B135" s="4"/>
      <c r="C135" s="5"/>
      <c r="D135" s="5"/>
      <c r="E135" s="5"/>
      <c r="F135" s="5"/>
      <c r="G135" s="5"/>
      <c r="H135" s="6"/>
      <c r="I135" s="211"/>
      <c r="J135" s="212"/>
      <c r="L135" s="133"/>
      <c r="M135" s="133"/>
    </row>
    <row r="136" spans="1:21" s="112" customFormat="1" x14ac:dyDescent="0.25">
      <c r="A136" s="130"/>
      <c r="B136" s="34" t="s">
        <v>2</v>
      </c>
      <c r="C136" s="204"/>
      <c r="D136" s="204"/>
      <c r="E136" s="204"/>
      <c r="F136" s="204"/>
      <c r="G136" s="204"/>
      <c r="H136" s="204"/>
      <c r="I136" s="210"/>
      <c r="J136" s="30"/>
      <c r="K136" s="130"/>
      <c r="L136" s="133"/>
      <c r="M136" s="133"/>
    </row>
    <row r="137" spans="1:21" s="112" customFormat="1" x14ac:dyDescent="0.25">
      <c r="A137" s="130"/>
      <c r="B137" s="34"/>
      <c r="C137" s="204"/>
      <c r="D137" s="204"/>
      <c r="E137" s="204"/>
      <c r="F137" s="204"/>
      <c r="G137" s="204"/>
      <c r="H137" s="204"/>
      <c r="I137" s="210"/>
      <c r="J137" s="30"/>
      <c r="K137" s="130"/>
      <c r="L137" s="133"/>
      <c r="M137" s="133"/>
      <c r="P137" s="127"/>
      <c r="Q137" s="127"/>
      <c r="R137" s="127"/>
      <c r="S137" s="127"/>
      <c r="T137" s="127"/>
      <c r="U137" s="127"/>
    </row>
    <row r="138" spans="1:21" s="112" customFormat="1" x14ac:dyDescent="0.25">
      <c r="A138" s="130"/>
      <c r="B138" s="34"/>
      <c r="C138" s="213" t="s">
        <v>10</v>
      </c>
      <c r="D138" s="108"/>
      <c r="E138" s="109"/>
      <c r="F138" s="204"/>
      <c r="G138" s="205"/>
      <c r="H138" s="205"/>
      <c r="I138" s="210"/>
      <c r="J138" s="30"/>
      <c r="K138" s="130"/>
      <c r="L138" s="133"/>
      <c r="M138" s="133"/>
      <c r="N138" s="127"/>
      <c r="O138" s="127"/>
    </row>
    <row r="139" spans="1:21" s="112" customFormat="1" ht="7.2" customHeight="1" x14ac:dyDescent="0.25">
      <c r="A139" s="130"/>
      <c r="B139" s="34"/>
      <c r="C139" s="214"/>
      <c r="D139" s="190"/>
      <c r="E139" s="190"/>
      <c r="F139" s="190"/>
      <c r="G139" s="190"/>
      <c r="H139" s="190"/>
      <c r="I139" s="210"/>
      <c r="J139" s="30"/>
      <c r="K139" s="130"/>
      <c r="L139" s="133"/>
      <c r="M139" s="133"/>
    </row>
    <row r="140" spans="1:21" s="112" customFormat="1" x14ac:dyDescent="0.25">
      <c r="A140" s="130"/>
      <c r="B140" s="34"/>
      <c r="C140" s="213" t="s">
        <v>28</v>
      </c>
      <c r="D140" s="108"/>
      <c r="E140" s="109"/>
      <c r="F140" s="204"/>
      <c r="G140" s="205"/>
      <c r="H140" s="205"/>
      <c r="I140" s="210"/>
      <c r="J140" s="30"/>
      <c r="K140" s="130"/>
      <c r="L140" s="133"/>
      <c r="M140" s="133"/>
      <c r="P140" s="133"/>
      <c r="Q140" s="133"/>
      <c r="R140" s="133"/>
      <c r="S140" s="133"/>
      <c r="T140" s="133"/>
      <c r="U140" s="133"/>
    </row>
    <row r="141" spans="1:21" s="112" customFormat="1" ht="6.6" customHeight="1" x14ac:dyDescent="0.25">
      <c r="A141" s="130"/>
      <c r="B141" s="34"/>
      <c r="C141" s="214"/>
      <c r="D141" s="190"/>
      <c r="E141" s="190"/>
      <c r="F141" s="190"/>
      <c r="G141" s="190"/>
      <c r="H141" s="190"/>
      <c r="I141" s="210"/>
      <c r="J141" s="30"/>
      <c r="K141" s="130"/>
      <c r="L141" s="133"/>
      <c r="M141" s="133"/>
      <c r="N141" s="133"/>
      <c r="O141" s="133"/>
      <c r="P141" s="133"/>
      <c r="Q141" s="133"/>
      <c r="R141" s="133"/>
      <c r="S141" s="133"/>
      <c r="T141" s="133"/>
      <c r="U141" s="133"/>
    </row>
    <row r="142" spans="1:21" s="112" customFormat="1" x14ac:dyDescent="0.25">
      <c r="A142" s="130"/>
      <c r="B142" s="34"/>
      <c r="C142" s="213" t="s">
        <v>29</v>
      </c>
      <c r="D142" s="108"/>
      <c r="E142" s="109"/>
      <c r="F142" s="204"/>
      <c r="G142" s="190"/>
      <c r="H142" s="190"/>
      <c r="I142" s="190"/>
      <c r="J142" s="30"/>
      <c r="K142" s="130"/>
      <c r="L142" s="127"/>
      <c r="M142" s="127"/>
      <c r="N142" s="133"/>
      <c r="O142" s="133"/>
      <c r="P142" s="133"/>
      <c r="Q142" s="133"/>
      <c r="R142" s="133"/>
      <c r="S142" s="133"/>
      <c r="T142" s="133"/>
      <c r="U142" s="133"/>
    </row>
    <row r="143" spans="1:21" s="112" customFormat="1" ht="11.25" customHeight="1" x14ac:dyDescent="0.25">
      <c r="B143" s="13"/>
      <c r="C143" s="107"/>
      <c r="D143" s="107"/>
      <c r="E143" s="107"/>
      <c r="F143" s="107"/>
      <c r="G143" s="176"/>
      <c r="H143" s="176"/>
      <c r="I143" s="176"/>
      <c r="J143" s="17"/>
      <c r="K143" s="149"/>
      <c r="N143" s="133"/>
      <c r="O143" s="133"/>
      <c r="P143" s="133"/>
      <c r="Q143" s="133"/>
      <c r="R143" s="133"/>
      <c r="S143" s="133"/>
      <c r="T143" s="133"/>
      <c r="U143" s="133"/>
    </row>
    <row r="144" spans="1:21" s="112" customFormat="1" ht="11.25" customHeight="1" x14ac:dyDescent="0.25">
      <c r="B144" s="147"/>
      <c r="C144" s="190"/>
      <c r="D144" s="190"/>
      <c r="E144" s="190"/>
      <c r="F144" s="190"/>
      <c r="G144" s="191"/>
      <c r="H144" s="191"/>
      <c r="I144" s="191"/>
      <c r="J144" s="5"/>
      <c r="K144" s="149"/>
      <c r="N144" s="133"/>
      <c r="O144" s="133"/>
      <c r="P144" s="133"/>
      <c r="Q144" s="133"/>
      <c r="R144" s="133"/>
      <c r="S144" s="133"/>
      <c r="T144" s="133"/>
      <c r="U144" s="133"/>
    </row>
    <row r="145" spans="2:21" s="112" customFormat="1" ht="11.25" customHeight="1" x14ac:dyDescent="0.25">
      <c r="B145" s="147"/>
      <c r="C145" s="190"/>
      <c r="D145" s="190"/>
      <c r="E145" s="190"/>
      <c r="F145" s="190"/>
      <c r="G145" s="191"/>
      <c r="H145" s="191"/>
      <c r="I145" s="191"/>
      <c r="J145" s="147"/>
      <c r="K145" s="114"/>
      <c r="N145" s="133"/>
      <c r="O145" s="133"/>
      <c r="P145" s="133"/>
      <c r="Q145" s="133"/>
      <c r="R145" s="133"/>
      <c r="S145" s="133"/>
      <c r="T145" s="133"/>
      <c r="U145" s="133"/>
    </row>
    <row r="146" spans="2:21" s="112" customFormat="1" x14ac:dyDescent="0.25">
      <c r="C146" s="113"/>
      <c r="D146" s="113"/>
      <c r="E146" s="113"/>
      <c r="F146" s="113"/>
      <c r="G146" s="114"/>
      <c r="H146" s="114"/>
      <c r="I146" s="114"/>
      <c r="K146" s="114"/>
      <c r="N146" s="133"/>
      <c r="O146" s="133"/>
      <c r="P146" s="133"/>
      <c r="Q146" s="133"/>
      <c r="R146" s="133"/>
      <c r="S146" s="133"/>
      <c r="T146" s="133"/>
      <c r="U146" s="133"/>
    </row>
    <row r="147" spans="2:21" s="112" customFormat="1" hidden="1" x14ac:dyDescent="0.25">
      <c r="C147" s="113"/>
      <c r="D147" s="113"/>
      <c r="E147" s="113"/>
      <c r="F147" s="113"/>
      <c r="G147" s="114"/>
      <c r="H147" s="114"/>
      <c r="I147" s="114"/>
      <c r="K147" s="114"/>
      <c r="N147" s="133"/>
      <c r="O147" s="133"/>
      <c r="P147" s="133"/>
      <c r="Q147" s="133"/>
      <c r="R147" s="133"/>
      <c r="S147" s="133"/>
      <c r="T147" s="133"/>
      <c r="U147" s="133"/>
    </row>
    <row r="148" spans="2:21" s="112" customFormat="1" hidden="1" x14ac:dyDescent="0.25">
      <c r="C148" s="175" t="s">
        <v>20</v>
      </c>
      <c r="D148" s="113"/>
      <c r="E148" s="113"/>
      <c r="F148" s="113"/>
      <c r="G148" s="114"/>
      <c r="H148" s="114"/>
      <c r="I148" s="114"/>
      <c r="K148" s="114"/>
      <c r="M148" s="114"/>
      <c r="N148" s="133"/>
      <c r="O148" s="133"/>
      <c r="P148" s="133"/>
      <c r="Q148" s="133"/>
      <c r="R148" s="133"/>
      <c r="S148" s="133"/>
      <c r="T148" s="133"/>
      <c r="U148" s="133"/>
    </row>
    <row r="149" spans="2:21" s="112" customFormat="1" hidden="1" x14ac:dyDescent="0.25">
      <c r="C149" s="113"/>
      <c r="D149" s="113"/>
      <c r="E149" s="113"/>
      <c r="F149" s="113"/>
      <c r="G149" s="114"/>
      <c r="H149" s="114"/>
      <c r="I149" s="114"/>
      <c r="K149" s="114"/>
      <c r="M149" s="114"/>
      <c r="N149" s="133"/>
      <c r="O149" s="133"/>
      <c r="P149" s="133"/>
      <c r="Q149" s="133"/>
      <c r="R149" s="133"/>
      <c r="S149" s="133"/>
      <c r="T149" s="133"/>
      <c r="U149" s="133"/>
    </row>
    <row r="150" spans="2:21" s="112" customFormat="1" hidden="1" x14ac:dyDescent="0.25">
      <c r="C150" s="175" t="s">
        <v>78</v>
      </c>
      <c r="D150" s="113"/>
      <c r="E150" s="113"/>
      <c r="F150" s="113"/>
      <c r="G150" s="114"/>
      <c r="H150" s="114"/>
      <c r="I150" s="114"/>
      <c r="J150" s="114"/>
      <c r="K150" s="114"/>
      <c r="L150" s="114"/>
      <c r="M150" s="115" t="s">
        <v>9</v>
      </c>
      <c r="N150" s="133"/>
      <c r="O150" s="133"/>
      <c r="P150" s="127"/>
      <c r="Q150" s="127"/>
      <c r="R150" s="127"/>
      <c r="S150" s="127"/>
      <c r="T150" s="127"/>
      <c r="U150" s="127"/>
    </row>
    <row r="151" spans="2:21" s="112" customFormat="1" hidden="1" x14ac:dyDescent="0.25">
      <c r="B151" s="116">
        <v>10</v>
      </c>
      <c r="C151" s="113" t="s">
        <v>33</v>
      </c>
      <c r="D151" s="113"/>
      <c r="E151" s="113"/>
      <c r="F151" s="113"/>
      <c r="G151" s="116">
        <v>10</v>
      </c>
      <c r="H151" s="114"/>
      <c r="I151" s="114"/>
      <c r="J151" s="114"/>
      <c r="K151" s="114"/>
      <c r="L151" s="114"/>
      <c r="M151" s="117">
        <v>750</v>
      </c>
      <c r="N151" s="127"/>
      <c r="O151" s="127"/>
    </row>
    <row r="152" spans="2:21" s="112" customFormat="1" hidden="1" x14ac:dyDescent="0.25">
      <c r="B152" s="116"/>
      <c r="C152" s="175" t="s">
        <v>78</v>
      </c>
      <c r="D152" s="113"/>
      <c r="E152" s="113"/>
      <c r="F152" s="113"/>
      <c r="G152" s="116"/>
      <c r="H152" s="114"/>
      <c r="I152" s="114"/>
      <c r="J152" s="114"/>
      <c r="K152" s="114"/>
      <c r="L152" s="114"/>
      <c r="M152" s="115" t="s">
        <v>9</v>
      </c>
    </row>
    <row r="153" spans="2:21" s="112" customFormat="1" hidden="1" x14ac:dyDescent="0.25">
      <c r="B153" s="116">
        <v>11</v>
      </c>
      <c r="C153" s="113" t="s">
        <v>34</v>
      </c>
      <c r="D153" s="113"/>
      <c r="E153" s="113"/>
      <c r="F153" s="113"/>
      <c r="G153" s="116">
        <v>11</v>
      </c>
      <c r="H153" s="114"/>
      <c r="I153" s="114"/>
      <c r="J153" s="114"/>
      <c r="K153" s="114"/>
      <c r="L153" s="114"/>
      <c r="M153" s="117">
        <v>1600</v>
      </c>
    </row>
    <row r="154" spans="2:21" s="112" customFormat="1" hidden="1" x14ac:dyDescent="0.25">
      <c r="B154" s="116"/>
      <c r="C154" s="113"/>
      <c r="D154" s="113"/>
      <c r="E154" s="113"/>
      <c r="F154" s="113"/>
      <c r="G154" s="116"/>
      <c r="H154" s="114"/>
      <c r="I154" s="114"/>
      <c r="J154" s="114"/>
      <c r="K154" s="114"/>
      <c r="L154" s="114"/>
      <c r="M154" s="117"/>
    </row>
    <row r="155" spans="2:21" s="112" customFormat="1" hidden="1" x14ac:dyDescent="0.25">
      <c r="B155" s="119"/>
      <c r="C155" s="175" t="s">
        <v>79</v>
      </c>
      <c r="D155" s="113"/>
      <c r="E155" s="113"/>
      <c r="F155" s="113"/>
      <c r="G155" s="114"/>
      <c r="H155" s="114"/>
      <c r="I155" s="114"/>
      <c r="J155" s="114"/>
      <c r="K155" s="114"/>
      <c r="L155" s="114"/>
      <c r="M155" s="115" t="s">
        <v>9</v>
      </c>
    </row>
    <row r="156" spans="2:21" s="112" customFormat="1" hidden="1" x14ac:dyDescent="0.25">
      <c r="B156" s="114" t="s">
        <v>21</v>
      </c>
      <c r="C156" s="113" t="s">
        <v>25</v>
      </c>
      <c r="D156" s="113"/>
      <c r="E156" s="113"/>
      <c r="F156" s="113"/>
      <c r="G156" s="114" t="s">
        <v>21</v>
      </c>
      <c r="H156" s="114" t="s">
        <v>24</v>
      </c>
      <c r="I156" s="114"/>
      <c r="J156" s="114"/>
      <c r="K156" s="114"/>
      <c r="L156" s="114"/>
      <c r="M156" s="120" t="s">
        <v>35</v>
      </c>
    </row>
    <row r="157" spans="2:21" s="112" customFormat="1" hidden="1" x14ac:dyDescent="0.25">
      <c r="B157" s="114">
        <v>12</v>
      </c>
      <c r="C157" s="113" t="s">
        <v>36</v>
      </c>
      <c r="D157" s="113"/>
      <c r="E157" s="113"/>
      <c r="F157" s="113"/>
      <c r="G157" s="114">
        <v>12</v>
      </c>
      <c r="H157" s="114" t="s">
        <v>23</v>
      </c>
      <c r="I157" s="114"/>
      <c r="J157" s="114"/>
      <c r="K157" s="114"/>
      <c r="L157" s="114"/>
      <c r="M157" s="117">
        <v>14000</v>
      </c>
    </row>
    <row r="158" spans="2:21" s="112" customFormat="1" hidden="1" x14ac:dyDescent="0.25">
      <c r="B158" s="114">
        <v>13</v>
      </c>
      <c r="C158" s="113" t="s">
        <v>37</v>
      </c>
      <c r="D158" s="113"/>
      <c r="E158" s="113"/>
      <c r="F158" s="113"/>
      <c r="G158" s="114">
        <v>13</v>
      </c>
      <c r="H158" s="114" t="s">
        <v>23</v>
      </c>
      <c r="I158" s="114"/>
      <c r="J158" s="114"/>
      <c r="K158" s="114"/>
      <c r="L158" s="114"/>
      <c r="M158" s="117">
        <v>13900</v>
      </c>
    </row>
    <row r="159" spans="2:21" s="112" customFormat="1" hidden="1" x14ac:dyDescent="0.25">
      <c r="B159" s="114">
        <v>14</v>
      </c>
      <c r="C159" s="113" t="s">
        <v>52</v>
      </c>
      <c r="D159" s="113"/>
      <c r="E159" s="113"/>
      <c r="F159" s="113"/>
      <c r="G159" s="114">
        <v>14</v>
      </c>
      <c r="H159" s="114" t="s">
        <v>22</v>
      </c>
      <c r="I159" s="114"/>
      <c r="J159" s="114"/>
      <c r="K159" s="114"/>
      <c r="L159" s="114"/>
      <c r="M159" s="117">
        <v>12300</v>
      </c>
    </row>
    <row r="160" spans="2:21" s="112" customFormat="1" hidden="1" x14ac:dyDescent="0.25">
      <c r="B160" s="114">
        <v>20</v>
      </c>
      <c r="C160" s="113" t="s">
        <v>38</v>
      </c>
      <c r="D160" s="113"/>
      <c r="E160" s="113"/>
      <c r="F160" s="113"/>
      <c r="G160" s="114">
        <v>20</v>
      </c>
      <c r="H160" s="114" t="s">
        <v>23</v>
      </c>
      <c r="I160" s="114"/>
      <c r="J160" s="114"/>
      <c r="K160" s="114"/>
      <c r="L160" s="114"/>
      <c r="M160" s="117">
        <v>12200</v>
      </c>
    </row>
    <row r="161" spans="2:13" s="112" customFormat="1" hidden="1" x14ac:dyDescent="0.25">
      <c r="B161" s="114">
        <v>21</v>
      </c>
      <c r="C161" s="113" t="s">
        <v>39</v>
      </c>
      <c r="D161" s="113"/>
      <c r="E161" s="113"/>
      <c r="F161" s="113"/>
      <c r="G161" s="114">
        <v>21</v>
      </c>
      <c r="H161" s="114" t="s">
        <v>22</v>
      </c>
      <c r="I161" s="114"/>
      <c r="J161" s="114"/>
      <c r="K161" s="114"/>
      <c r="L161" s="114"/>
      <c r="M161" s="117">
        <v>13400</v>
      </c>
    </row>
    <row r="162" spans="2:13" s="112" customFormat="1" hidden="1" x14ac:dyDescent="0.25">
      <c r="B162" s="114">
        <v>23</v>
      </c>
      <c r="C162" s="113" t="s">
        <v>40</v>
      </c>
      <c r="D162" s="113"/>
      <c r="E162" s="113"/>
      <c r="F162" s="113"/>
      <c r="G162" s="114">
        <v>23</v>
      </c>
      <c r="H162" s="114" t="s">
        <v>23</v>
      </c>
      <c r="I162" s="114"/>
      <c r="J162" s="114"/>
      <c r="K162" s="114"/>
      <c r="L162" s="114"/>
      <c r="M162" s="117">
        <v>12800</v>
      </c>
    </row>
    <row r="163" spans="2:13" s="112" customFormat="1" hidden="1" x14ac:dyDescent="0.25">
      <c r="B163" s="114">
        <v>27</v>
      </c>
      <c r="C163" s="113" t="s">
        <v>41</v>
      </c>
      <c r="D163" s="113"/>
      <c r="E163" s="113"/>
      <c r="F163" s="113"/>
      <c r="G163" s="114">
        <v>27</v>
      </c>
      <c r="H163" s="114" t="s">
        <v>22</v>
      </c>
      <c r="I163" s="114"/>
      <c r="J163" s="114"/>
      <c r="K163" s="114"/>
      <c r="L163" s="114"/>
      <c r="M163" s="117">
        <v>11100</v>
      </c>
    </row>
    <row r="164" spans="2:13" s="112" customFormat="1" hidden="1" x14ac:dyDescent="0.25">
      <c r="B164" s="114">
        <v>28</v>
      </c>
      <c r="C164" s="113" t="s">
        <v>42</v>
      </c>
      <c r="D164" s="113"/>
      <c r="E164" s="113"/>
      <c r="F164" s="113"/>
      <c r="G164" s="114">
        <v>28</v>
      </c>
      <c r="H164" s="114" t="s">
        <v>22</v>
      </c>
      <c r="I164" s="114"/>
      <c r="J164" s="114"/>
      <c r="K164" s="114"/>
      <c r="L164" s="114"/>
      <c r="M164" s="117">
        <v>11300</v>
      </c>
    </row>
    <row r="165" spans="2:13" s="112" customFormat="1" hidden="1" x14ac:dyDescent="0.25">
      <c r="B165" s="114">
        <v>29</v>
      </c>
      <c r="C165" s="113" t="s">
        <v>43</v>
      </c>
      <c r="D165" s="113"/>
      <c r="E165" s="113"/>
      <c r="F165" s="113"/>
      <c r="G165" s="114">
        <v>29</v>
      </c>
      <c r="H165" s="114" t="s">
        <v>22</v>
      </c>
      <c r="I165" s="114"/>
      <c r="J165" s="114"/>
      <c r="K165" s="114"/>
      <c r="L165" s="114"/>
      <c r="M165" s="117">
        <v>11000</v>
      </c>
    </row>
    <row r="166" spans="2:13" s="112" customFormat="1" hidden="1" x14ac:dyDescent="0.25">
      <c r="B166" s="114">
        <v>31</v>
      </c>
      <c r="C166" s="113" t="s">
        <v>44</v>
      </c>
      <c r="D166" s="113"/>
      <c r="E166" s="113"/>
      <c r="F166" s="113"/>
      <c r="G166" s="114">
        <v>31</v>
      </c>
      <c r="H166" s="114" t="s">
        <v>22</v>
      </c>
      <c r="I166" s="114"/>
      <c r="J166" s="114"/>
      <c r="K166" s="114"/>
      <c r="L166" s="114"/>
      <c r="M166" s="117">
        <v>11000</v>
      </c>
    </row>
    <row r="167" spans="2:13" s="112" customFormat="1" hidden="1" x14ac:dyDescent="0.25">
      <c r="B167" s="114">
        <v>32</v>
      </c>
      <c r="C167" s="113" t="s">
        <v>45</v>
      </c>
      <c r="D167" s="113"/>
      <c r="E167" s="113"/>
      <c r="F167" s="113"/>
      <c r="G167" s="114">
        <v>32</v>
      </c>
      <c r="H167" s="114" t="s">
        <v>22</v>
      </c>
      <c r="I167" s="114"/>
      <c r="J167" s="114"/>
      <c r="K167" s="114"/>
      <c r="L167" s="114"/>
      <c r="M167" s="117">
        <v>11400</v>
      </c>
    </row>
    <row r="168" spans="2:13" s="112" customFormat="1" hidden="1" x14ac:dyDescent="0.25">
      <c r="B168" s="114">
        <v>40</v>
      </c>
      <c r="C168" s="113" t="s">
        <v>46</v>
      </c>
      <c r="D168" s="113"/>
      <c r="E168" s="113"/>
      <c r="F168" s="113"/>
      <c r="G168" s="114">
        <v>40</v>
      </c>
      <c r="H168" s="114" t="s">
        <v>23</v>
      </c>
      <c r="I168" s="114"/>
      <c r="J168" s="114"/>
      <c r="K168" s="114"/>
      <c r="L168" s="114"/>
      <c r="M168" s="117">
        <v>6900</v>
      </c>
    </row>
    <row r="169" spans="2:13" s="112" customFormat="1" hidden="1" x14ac:dyDescent="0.25">
      <c r="B169" s="114">
        <v>44</v>
      </c>
      <c r="C169" s="113" t="s">
        <v>47</v>
      </c>
      <c r="D169" s="113"/>
      <c r="E169" s="113"/>
      <c r="F169" s="113"/>
      <c r="G169" s="114">
        <v>44</v>
      </c>
      <c r="H169" s="114" t="s">
        <v>22</v>
      </c>
      <c r="I169" s="114"/>
      <c r="J169" s="114"/>
      <c r="K169" s="114"/>
      <c r="L169" s="114"/>
      <c r="M169" s="117">
        <v>3600</v>
      </c>
    </row>
    <row r="170" spans="2:13" s="112" customFormat="1" hidden="1" x14ac:dyDescent="0.25">
      <c r="L170" s="124"/>
      <c r="M170" s="124"/>
    </row>
    <row r="171" spans="2:13" s="112" customFormat="1" x14ac:dyDescent="0.25"/>
    <row r="172" spans="2:13" s="112" customFormat="1" x14ac:dyDescent="0.25"/>
    <row r="173" spans="2:13" s="112" customFormat="1" x14ac:dyDescent="0.25"/>
    <row r="174" spans="2:13" s="112" customFormat="1" x14ac:dyDescent="0.25"/>
    <row r="175" spans="2:13" s="112" customFormat="1" x14ac:dyDescent="0.25"/>
    <row r="176" spans="2:13" s="112" customFormat="1" x14ac:dyDescent="0.25"/>
    <row r="177" s="112" customFormat="1" x14ac:dyDescent="0.25"/>
    <row r="178" s="112" customFormat="1" x14ac:dyDescent="0.25"/>
    <row r="179" s="112" customFormat="1" x14ac:dyDescent="0.25"/>
    <row r="180" s="112" customFormat="1" x14ac:dyDescent="0.25"/>
    <row r="181" s="112" customFormat="1" x14ac:dyDescent="0.25"/>
    <row r="182" s="112" customFormat="1" x14ac:dyDescent="0.25"/>
    <row r="183" s="112" customFormat="1" x14ac:dyDescent="0.25"/>
    <row r="184" s="112" customFormat="1" x14ac:dyDescent="0.25"/>
    <row r="185" s="112" customFormat="1" x14ac:dyDescent="0.25"/>
    <row r="186" s="112" customFormat="1" x14ac:dyDescent="0.25"/>
    <row r="187" s="112" customFormat="1" x14ac:dyDescent="0.25"/>
    <row r="188" s="112" customFormat="1" x14ac:dyDescent="0.25"/>
    <row r="189" s="112" customFormat="1" x14ac:dyDescent="0.25"/>
    <row r="190" s="112" customFormat="1" x14ac:dyDescent="0.25"/>
    <row r="191" s="112" customFormat="1" x14ac:dyDescent="0.25"/>
    <row r="192" s="112" customFormat="1" x14ac:dyDescent="0.25"/>
    <row r="193" s="112" customFormat="1" x14ac:dyDescent="0.25"/>
    <row r="194" s="112" customFormat="1" x14ac:dyDescent="0.25"/>
    <row r="195" s="112" customFormat="1" x14ac:dyDescent="0.25"/>
    <row r="196" s="112" customFormat="1" x14ac:dyDescent="0.25"/>
    <row r="197" s="112" customFormat="1" x14ac:dyDescent="0.25"/>
    <row r="198" s="112" customFormat="1" x14ac:dyDescent="0.25"/>
    <row r="199" s="112" customFormat="1" x14ac:dyDescent="0.25"/>
    <row r="200" s="112" customFormat="1" x14ac:dyDescent="0.25"/>
    <row r="201" s="112" customFormat="1" x14ac:dyDescent="0.25"/>
    <row r="202" s="112" customFormat="1" x14ac:dyDescent="0.25"/>
    <row r="203" s="112" customFormat="1" x14ac:dyDescent="0.25"/>
    <row r="204" s="112" customFormat="1" x14ac:dyDescent="0.25"/>
    <row r="205" s="112" customFormat="1" x14ac:dyDescent="0.25"/>
    <row r="206" s="112" customFormat="1" x14ac:dyDescent="0.25"/>
    <row r="207" s="112" customFormat="1" x14ac:dyDescent="0.25"/>
    <row r="208" s="112" customFormat="1" x14ac:dyDescent="0.25"/>
    <row r="209" spans="8:21" s="112" customFormat="1" x14ac:dyDescent="0.25"/>
    <row r="210" spans="8:21" s="112" customFormat="1" x14ac:dyDescent="0.25"/>
    <row r="211" spans="8:21" s="112" customFormat="1" x14ac:dyDescent="0.25"/>
    <row r="212" spans="8:21" s="112" customFormat="1" x14ac:dyDescent="0.25"/>
    <row r="213" spans="8:21" s="112" customFormat="1" x14ac:dyDescent="0.25"/>
    <row r="214" spans="8:21" s="112" customFormat="1" x14ac:dyDescent="0.25"/>
    <row r="215" spans="8:21" s="112" customFormat="1" x14ac:dyDescent="0.25"/>
    <row r="216" spans="8:21" s="112" customFormat="1" x14ac:dyDescent="0.25"/>
    <row r="217" spans="8:21" s="112" customFormat="1" x14ac:dyDescent="0.25"/>
    <row r="218" spans="8:21" s="112" customFormat="1" x14ac:dyDescent="0.25"/>
    <row r="219" spans="8:21" s="112" customFormat="1" x14ac:dyDescent="0.25"/>
    <row r="220" spans="8:21" s="112" customFormat="1" x14ac:dyDescent="0.25"/>
    <row r="221" spans="8:21" x14ac:dyDescent="0.25">
      <c r="H221" s="112"/>
      <c r="I221" s="112"/>
      <c r="L221" s="112"/>
      <c r="M221" s="112"/>
      <c r="N221" s="112"/>
      <c r="O221" s="112"/>
      <c r="P221" s="112"/>
      <c r="Q221" s="112"/>
      <c r="R221" s="112"/>
      <c r="S221" s="112"/>
      <c r="T221" s="112"/>
      <c r="U221" s="112"/>
    </row>
    <row r="222" spans="8:21" x14ac:dyDescent="0.25">
      <c r="H222" s="112"/>
      <c r="I222" s="112"/>
      <c r="L222" s="112"/>
      <c r="M222" s="112"/>
      <c r="N222" s="112"/>
      <c r="O222" s="112"/>
      <c r="P222" s="112"/>
      <c r="Q222" s="112"/>
      <c r="R222" s="112"/>
      <c r="S222" s="112"/>
      <c r="T222" s="112"/>
      <c r="U222" s="112"/>
    </row>
    <row r="223" spans="8:21" x14ac:dyDescent="0.25">
      <c r="H223" s="112"/>
      <c r="I223" s="112"/>
      <c r="L223" s="112"/>
      <c r="M223" s="112"/>
      <c r="N223" s="112"/>
      <c r="O223" s="112"/>
      <c r="P223" s="112"/>
      <c r="Q223" s="112"/>
      <c r="R223" s="112"/>
      <c r="S223" s="112"/>
      <c r="T223" s="112"/>
      <c r="U223" s="112"/>
    </row>
    <row r="224" spans="8:21" x14ac:dyDescent="0.25">
      <c r="H224" s="112"/>
      <c r="I224" s="112"/>
      <c r="L224" s="112"/>
      <c r="M224" s="112"/>
      <c r="N224" s="112"/>
      <c r="O224" s="112"/>
      <c r="P224" s="112"/>
      <c r="Q224" s="112"/>
      <c r="R224" s="112"/>
      <c r="S224" s="112"/>
      <c r="T224" s="112"/>
      <c r="U224" s="112"/>
    </row>
    <row r="225" spans="8:21" x14ac:dyDescent="0.25">
      <c r="H225" s="112"/>
      <c r="I225" s="112"/>
      <c r="L225" s="112"/>
      <c r="M225" s="112"/>
      <c r="N225" s="112"/>
      <c r="O225" s="112"/>
      <c r="P225" s="112"/>
      <c r="Q225" s="112"/>
      <c r="R225" s="112"/>
      <c r="S225" s="112"/>
      <c r="T225" s="112"/>
      <c r="U225" s="112"/>
    </row>
    <row r="226" spans="8:21" x14ac:dyDescent="0.25">
      <c r="H226" s="112"/>
      <c r="I226" s="112"/>
      <c r="L226" s="112"/>
      <c r="M226" s="112"/>
      <c r="N226" s="112"/>
      <c r="O226" s="112"/>
      <c r="P226" s="112"/>
      <c r="Q226" s="112"/>
      <c r="R226" s="112"/>
      <c r="S226" s="112"/>
      <c r="T226" s="112"/>
      <c r="U226" s="112"/>
    </row>
    <row r="227" spans="8:21" x14ac:dyDescent="0.25">
      <c r="H227" s="112"/>
      <c r="I227" s="112"/>
      <c r="L227" s="112"/>
      <c r="M227" s="112"/>
      <c r="N227" s="112"/>
      <c r="O227" s="112"/>
      <c r="P227" s="112"/>
      <c r="Q227" s="112"/>
      <c r="R227" s="112"/>
      <c r="S227" s="112"/>
      <c r="T227" s="112"/>
      <c r="U227" s="112"/>
    </row>
    <row r="228" spans="8:21" x14ac:dyDescent="0.25">
      <c r="H228" s="112"/>
      <c r="I228" s="112"/>
      <c r="L228" s="112"/>
      <c r="M228" s="112"/>
      <c r="N228" s="112"/>
      <c r="O228" s="112"/>
      <c r="P228" s="112"/>
      <c r="Q228" s="112"/>
      <c r="R228" s="112"/>
      <c r="S228" s="112"/>
      <c r="T228" s="112"/>
      <c r="U228" s="112"/>
    </row>
    <row r="229" spans="8:21" x14ac:dyDescent="0.25">
      <c r="H229" s="112"/>
      <c r="I229" s="112"/>
      <c r="N229" s="112"/>
      <c r="O229" s="112"/>
      <c r="P229" s="112"/>
      <c r="Q229" s="112"/>
      <c r="R229" s="112"/>
      <c r="S229" s="112"/>
      <c r="T229" s="112"/>
      <c r="U229" s="112"/>
    </row>
    <row r="230" spans="8:21" x14ac:dyDescent="0.25">
      <c r="H230" s="112"/>
      <c r="I230" s="112"/>
      <c r="N230" s="112"/>
      <c r="O230" s="112"/>
      <c r="P230" s="112"/>
      <c r="Q230" s="112"/>
      <c r="R230" s="112"/>
      <c r="S230" s="112"/>
      <c r="T230" s="112"/>
      <c r="U230" s="112"/>
    </row>
    <row r="231" spans="8:21" x14ac:dyDescent="0.25">
      <c r="H231" s="112"/>
      <c r="I231" s="112"/>
      <c r="N231" s="112"/>
      <c r="O231" s="112"/>
      <c r="P231" s="112"/>
      <c r="Q231" s="112"/>
      <c r="R231" s="112"/>
      <c r="S231" s="112"/>
      <c r="T231" s="112"/>
      <c r="U231" s="112"/>
    </row>
    <row r="232" spans="8:21" x14ac:dyDescent="0.25">
      <c r="H232" s="112"/>
      <c r="I232" s="112"/>
      <c r="N232" s="112"/>
      <c r="O232" s="112"/>
      <c r="P232" s="112"/>
      <c r="Q232" s="112"/>
      <c r="R232" s="112"/>
      <c r="S232" s="112"/>
      <c r="T232" s="112"/>
      <c r="U232" s="112"/>
    </row>
    <row r="233" spans="8:21" x14ac:dyDescent="0.25">
      <c r="H233" s="112"/>
      <c r="I233" s="112"/>
      <c r="N233" s="112"/>
      <c r="O233" s="112"/>
      <c r="P233" s="112"/>
      <c r="Q233" s="112"/>
      <c r="R233" s="112"/>
      <c r="S233" s="112"/>
      <c r="T233" s="112"/>
      <c r="U233" s="112"/>
    </row>
    <row r="234" spans="8:21" x14ac:dyDescent="0.25">
      <c r="H234" s="112"/>
      <c r="I234" s="112"/>
      <c r="N234" s="112"/>
      <c r="O234" s="112"/>
      <c r="P234" s="112"/>
      <c r="Q234" s="112"/>
      <c r="R234" s="112"/>
      <c r="S234" s="112"/>
      <c r="T234" s="112"/>
      <c r="U234" s="112"/>
    </row>
    <row r="235" spans="8:21" x14ac:dyDescent="0.25">
      <c r="H235" s="112"/>
      <c r="I235" s="112"/>
      <c r="N235" s="112"/>
      <c r="O235" s="112"/>
    </row>
    <row r="236" spans="8:21" x14ac:dyDescent="0.25">
      <c r="H236" s="112"/>
      <c r="I236" s="112"/>
    </row>
    <row r="237" spans="8:21" x14ac:dyDescent="0.25">
      <c r="H237" s="112"/>
      <c r="I237" s="112"/>
    </row>
    <row r="238" spans="8:21" x14ac:dyDescent="0.25">
      <c r="H238" s="112"/>
      <c r="I238" s="112"/>
    </row>
    <row r="239" spans="8:21" x14ac:dyDescent="0.25">
      <c r="H239" s="112"/>
      <c r="I239" s="112"/>
    </row>
    <row r="240" spans="8:21" x14ac:dyDescent="0.25">
      <c r="H240" s="112"/>
      <c r="I240" s="112"/>
    </row>
    <row r="241" spans="8:10" x14ac:dyDescent="0.25">
      <c r="H241" s="112"/>
      <c r="I241" s="112"/>
    </row>
    <row r="242" spans="8:10" x14ac:dyDescent="0.25">
      <c r="H242" s="112"/>
      <c r="I242" s="112"/>
    </row>
    <row r="243" spans="8:10" x14ac:dyDescent="0.25">
      <c r="H243" s="112"/>
      <c r="I243" s="112"/>
    </row>
    <row r="244" spans="8:10" x14ac:dyDescent="0.25">
      <c r="H244" s="112"/>
      <c r="I244" s="112"/>
    </row>
    <row r="245" spans="8:10" x14ac:dyDescent="0.25">
      <c r="H245" s="112"/>
      <c r="I245" s="112"/>
    </row>
    <row r="246" spans="8:10" x14ac:dyDescent="0.25">
      <c r="H246" s="112"/>
      <c r="I246" s="121"/>
      <c r="J246" s="123"/>
    </row>
    <row r="247" spans="8:10" x14ac:dyDescent="0.25">
      <c r="H247" s="112"/>
      <c r="I247" s="121"/>
      <c r="J247" s="123"/>
    </row>
    <row r="248" spans="8:10" x14ac:dyDescent="0.25">
      <c r="H248" s="112"/>
      <c r="I248" s="121"/>
      <c r="J248" s="123"/>
    </row>
    <row r="249" spans="8:10" x14ac:dyDescent="0.25">
      <c r="H249" s="112"/>
      <c r="I249" s="121"/>
      <c r="J249" s="123"/>
    </row>
    <row r="250" spans="8:10" x14ac:dyDescent="0.25">
      <c r="H250" s="112"/>
      <c r="I250" s="121"/>
      <c r="J250" s="123"/>
    </row>
    <row r="251" spans="8:10" x14ac:dyDescent="0.25">
      <c r="H251" s="112"/>
      <c r="I251" s="121"/>
      <c r="J251" s="123"/>
    </row>
    <row r="252" spans="8:10" x14ac:dyDescent="0.25">
      <c r="H252" s="112"/>
      <c r="I252" s="121"/>
      <c r="J252" s="123"/>
    </row>
    <row r="253" spans="8:10" x14ac:dyDescent="0.25">
      <c r="H253" s="112"/>
      <c r="I253" s="121"/>
      <c r="J253" s="123"/>
    </row>
    <row r="254" spans="8:10" x14ac:dyDescent="0.25">
      <c r="H254" s="112"/>
      <c r="I254" s="121"/>
      <c r="J254" s="123"/>
    </row>
    <row r="255" spans="8:10" x14ac:dyDescent="0.25">
      <c r="H255" s="112"/>
      <c r="I255" s="121"/>
      <c r="J255" s="123"/>
    </row>
    <row r="256" spans="8:10" x14ac:dyDescent="0.25">
      <c r="H256" s="112"/>
      <c r="I256" s="121"/>
      <c r="J256" s="123"/>
    </row>
    <row r="257" spans="8:10" x14ac:dyDescent="0.25">
      <c r="H257" s="112"/>
      <c r="I257" s="121"/>
      <c r="J257" s="123"/>
    </row>
    <row r="258" spans="8:10" x14ac:dyDescent="0.25">
      <c r="H258" s="112"/>
      <c r="I258" s="121"/>
      <c r="J258" s="123"/>
    </row>
    <row r="259" spans="8:10" x14ac:dyDescent="0.25">
      <c r="H259" s="112"/>
      <c r="I259" s="121"/>
      <c r="J259" s="123"/>
    </row>
    <row r="260" spans="8:10" x14ac:dyDescent="0.25">
      <c r="H260" s="112"/>
      <c r="I260" s="121"/>
      <c r="J260" s="123"/>
    </row>
    <row r="261" spans="8:10" x14ac:dyDescent="0.25">
      <c r="H261" s="112"/>
      <c r="I261" s="121"/>
      <c r="J261" s="123"/>
    </row>
    <row r="262" spans="8:10" x14ac:dyDescent="0.25">
      <c r="H262" s="112"/>
      <c r="I262" s="121"/>
      <c r="J262" s="123"/>
    </row>
    <row r="263" spans="8:10" x14ac:dyDescent="0.25">
      <c r="H263" s="112"/>
      <c r="I263" s="121"/>
      <c r="J263" s="123"/>
    </row>
    <row r="264" spans="8:10" x14ac:dyDescent="0.25">
      <c r="H264" s="112"/>
      <c r="I264" s="121"/>
      <c r="J264" s="123"/>
    </row>
    <row r="265" spans="8:10" x14ac:dyDescent="0.25">
      <c r="H265" s="112"/>
      <c r="I265" s="121"/>
      <c r="J265" s="123"/>
    </row>
    <row r="266" spans="8:10" x14ac:dyDescent="0.25">
      <c r="H266" s="112"/>
      <c r="I266" s="121"/>
      <c r="J266" s="123"/>
    </row>
    <row r="267" spans="8:10" x14ac:dyDescent="0.25">
      <c r="H267" s="112"/>
      <c r="I267" s="121"/>
      <c r="J267" s="123"/>
    </row>
    <row r="268" spans="8:10" x14ac:dyDescent="0.25">
      <c r="H268" s="112"/>
      <c r="I268" s="121"/>
      <c r="J268" s="123"/>
    </row>
    <row r="269" spans="8:10" x14ac:dyDescent="0.25">
      <c r="H269" s="112"/>
      <c r="I269" s="121"/>
      <c r="J269" s="123"/>
    </row>
    <row r="270" spans="8:10" x14ac:dyDescent="0.25">
      <c r="H270" s="112"/>
      <c r="I270" s="121"/>
      <c r="J270" s="123"/>
    </row>
    <row r="271" spans="8:10" x14ac:dyDescent="0.25">
      <c r="H271" s="112"/>
      <c r="I271" s="121"/>
      <c r="J271" s="123"/>
    </row>
    <row r="272" spans="8:10" x14ac:dyDescent="0.25">
      <c r="H272" s="112"/>
      <c r="I272" s="121"/>
      <c r="J272" s="123"/>
    </row>
    <row r="273" spans="8:10" x14ac:dyDescent="0.25">
      <c r="H273" s="112"/>
      <c r="I273" s="121"/>
      <c r="J273" s="123"/>
    </row>
    <row r="274" spans="8:10" x14ac:dyDescent="0.25">
      <c r="H274" s="112"/>
      <c r="I274" s="121"/>
      <c r="J274" s="123"/>
    </row>
    <row r="275" spans="8:10" x14ac:dyDescent="0.25">
      <c r="H275" s="112"/>
      <c r="I275" s="121"/>
      <c r="J275" s="123"/>
    </row>
    <row r="276" spans="8:10" x14ac:dyDescent="0.25">
      <c r="H276" s="112"/>
      <c r="I276" s="121"/>
      <c r="J276" s="123"/>
    </row>
    <row r="277" spans="8:10" x14ac:dyDescent="0.25">
      <c r="H277" s="112"/>
      <c r="I277" s="121"/>
      <c r="J277" s="123"/>
    </row>
    <row r="278" spans="8:10" x14ac:dyDescent="0.25">
      <c r="H278" s="112"/>
      <c r="I278" s="121"/>
      <c r="J278" s="123"/>
    </row>
    <row r="279" spans="8:10" x14ac:dyDescent="0.25">
      <c r="H279" s="112"/>
      <c r="I279" s="121"/>
      <c r="J279" s="123"/>
    </row>
    <row r="280" spans="8:10" x14ac:dyDescent="0.25">
      <c r="H280" s="112"/>
      <c r="I280" s="121"/>
      <c r="J280" s="123"/>
    </row>
    <row r="281" spans="8:10" x14ac:dyDescent="0.25">
      <c r="H281" s="112"/>
      <c r="I281" s="121"/>
      <c r="J281" s="123"/>
    </row>
    <row r="282" spans="8:10" x14ac:dyDescent="0.25">
      <c r="H282" s="112"/>
      <c r="I282" s="121"/>
      <c r="J282" s="123"/>
    </row>
    <row r="283" spans="8:10" x14ac:dyDescent="0.25">
      <c r="H283" s="112"/>
      <c r="I283" s="121"/>
      <c r="J283" s="123"/>
    </row>
  </sheetData>
  <sheetProtection algorithmName="SHA-512" hashValue="XGw/WpMAL6hvfVVSIVn4QoHdG5bV89fsGvYxD4nxbw6TBTfHVDAgUUsJJWclsH64syjl5IiOzVMh+H2pE+v7Yg==" saltValue="MtbOCUxJqiFamHaEjkoWHA==" spinCount="100000" sheet="1" objects="1" scenarios="1"/>
  <mergeCells count="69">
    <mergeCell ref="G107:H107"/>
    <mergeCell ref="C111:I111"/>
    <mergeCell ref="B90:I90"/>
    <mergeCell ref="B88:J88"/>
    <mergeCell ref="H133:I133"/>
    <mergeCell ref="B100:I101"/>
    <mergeCell ref="F80:G80"/>
    <mergeCell ref="F84:G84"/>
    <mergeCell ref="B74:E74"/>
    <mergeCell ref="F74:G74"/>
    <mergeCell ref="B67:E67"/>
    <mergeCell ref="B69:E70"/>
    <mergeCell ref="B71:E72"/>
    <mergeCell ref="F72:G72"/>
    <mergeCell ref="G8:I8"/>
    <mergeCell ref="D10:I10"/>
    <mergeCell ref="B15:G15"/>
    <mergeCell ref="B17:G17"/>
    <mergeCell ref="B18:G18"/>
    <mergeCell ref="B19:G19"/>
    <mergeCell ref="F35:I35"/>
    <mergeCell ref="F37:I37"/>
    <mergeCell ref="F39:I39"/>
    <mergeCell ref="F41:I41"/>
    <mergeCell ref="B22:G22"/>
    <mergeCell ref="B20:G20"/>
    <mergeCell ref="B21:G21"/>
    <mergeCell ref="E31:F31"/>
    <mergeCell ref="H31:I31"/>
    <mergeCell ref="B33:E33"/>
    <mergeCell ref="F33:I33"/>
    <mergeCell ref="C133:G133"/>
    <mergeCell ref="C54:E55"/>
    <mergeCell ref="C61:E62"/>
    <mergeCell ref="B23:G23"/>
    <mergeCell ref="B24:G24"/>
    <mergeCell ref="B65:I65"/>
    <mergeCell ref="C44:E44"/>
    <mergeCell ref="C46:E46"/>
    <mergeCell ref="C50:E50"/>
    <mergeCell ref="C53:E53"/>
    <mergeCell ref="C48:E49"/>
    <mergeCell ref="C51:E52"/>
    <mergeCell ref="C56:E56"/>
    <mergeCell ref="C57:E57"/>
    <mergeCell ref="C59:E59"/>
    <mergeCell ref="B78:I78"/>
    <mergeCell ref="C130:G130"/>
    <mergeCell ref="H130:I130"/>
    <mergeCell ref="C131:G131"/>
    <mergeCell ref="H131:I131"/>
    <mergeCell ref="C132:G132"/>
    <mergeCell ref="H132:I132"/>
    <mergeCell ref="C86:I86"/>
    <mergeCell ref="C87:I87"/>
    <mergeCell ref="C128:G128"/>
    <mergeCell ref="H128:I128"/>
    <mergeCell ref="C129:G129"/>
    <mergeCell ref="H129:I129"/>
    <mergeCell ref="H120:I120"/>
    <mergeCell ref="B122:I123"/>
    <mergeCell ref="B92:D92"/>
    <mergeCell ref="G92:I92"/>
    <mergeCell ref="B94:C94"/>
    <mergeCell ref="E94:F94"/>
    <mergeCell ref="G94:H94"/>
    <mergeCell ref="E95:F95"/>
    <mergeCell ref="G95:H95"/>
    <mergeCell ref="B106:I106"/>
  </mergeCells>
  <phoneticPr fontId="37" type="noConversion"/>
  <pageMargins left="0.70866141732283472" right="0.70866141732283472" top="0.63" bottom="0.51" header="0.31496062992125984" footer="0.31496062992125984"/>
  <pageSetup paperSize="9" scale="93" fitToHeight="2" orientation="portrait" r:id="rId1"/>
  <rowBreaks count="1" manualBreakCount="1">
    <brk id="76"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6146D0A105DD440BF8C490A5BFA6D2C" ma:contentTypeVersion="19" ma:contentTypeDescription="Ein neues Dokument erstellen." ma:contentTypeScope="" ma:versionID="543890b2fedc1c3f222adbb8e3c80ae7">
  <xsd:schema xmlns:xsd="http://www.w3.org/2001/XMLSchema" xmlns:xs="http://www.w3.org/2001/XMLSchema" xmlns:p="http://schemas.microsoft.com/office/2006/metadata/properties" xmlns:ns1="http://schemas.microsoft.com/sharepoint/v3" xmlns:ns2="271ca5f0-84cb-4b6e-9b4f-90b946af5809" xmlns:ns3="399b44f0-3234-46c9-af8e-78c8439c83e3" targetNamespace="http://schemas.microsoft.com/office/2006/metadata/properties" ma:root="true" ma:fieldsID="964a642eedfb6596183f0388b5d411ad" ns1:_="" ns2:_="" ns3:_="">
    <xsd:import namespace="http://schemas.microsoft.com/sharepoint/v3"/>
    <xsd:import namespace="271ca5f0-84cb-4b6e-9b4f-90b946af5809"/>
    <xsd:import namespace="399b44f0-3234-46c9-af8e-78c8439c83e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ften der einheitlichen Compliancerichtlinie" ma:hidden="true" ma:internalName="_ip_UnifiedCompliancePolicyProperties">
      <xsd:simpleType>
        <xsd:restriction base="dms:Note"/>
      </xsd:simpleType>
    </xsd:element>
    <xsd:element name="_ip_UnifiedCompliancePolicyUIAction" ma:index="16"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1ca5f0-84cb-4b6e-9b4f-90b946af58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32c89f05-3caf-4e22-94d4-d41a0b49f4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b44f0-3234-46c9-af8e-78c8439c83e3"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43480210-b3fd-4740-889a-62b254316faf}" ma:internalName="TaxCatchAll" ma:showField="CatchAllData" ma:web="399b44f0-3234-46c9-af8e-78c8439c8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610577-B0A7-4560-935E-E2C4F4DEFF47}">
  <ds:schemaRefs>
    <ds:schemaRef ds:uri="http://schemas.microsoft.com/sharepoint/v3/contenttype/forms"/>
  </ds:schemaRefs>
</ds:datastoreItem>
</file>

<file path=customXml/itemProps2.xml><?xml version="1.0" encoding="utf-8"?>
<ds:datastoreItem xmlns:ds="http://schemas.openxmlformats.org/officeDocument/2006/customXml" ds:itemID="{9680F808-9BF9-448F-BD74-265CA4754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71ca5f0-84cb-4b6e-9b4f-90b946af5809"/>
    <ds:schemaRef ds:uri="399b44f0-3234-46c9-af8e-78c8439c8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Anlage zum Antrag</vt:lpstr>
      <vt:lpstr>'Anlage zum Antrag'!Druckbereich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2026-05-26T05:38:48Z</cp:lastPrinted>
  <dcterms:created xsi:type="dcterms:W3CDTF">2003-06-26T06:41:09Z</dcterms:created>
  <dcterms:modified xsi:type="dcterms:W3CDTF">2026-06-01T14:03:48Z</dcterms:modified>
</cp:coreProperties>
</file>